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8700" activeTab="0"/>
  </bookViews>
  <sheets>
    <sheet name="21.12.2016" sheetId="1" r:id="rId1"/>
  </sheets>
  <definedNames/>
  <calcPr fullCalcOnLoad="1"/>
</workbook>
</file>

<file path=xl/sharedStrings.xml><?xml version="1.0" encoding="utf-8"?>
<sst xmlns="http://schemas.openxmlformats.org/spreadsheetml/2006/main" count="780" uniqueCount="310">
  <si>
    <t>Наименование статей</t>
  </si>
  <si>
    <t>Код раздела, подраздела</t>
  </si>
  <si>
    <t>Код целевой статьи</t>
  </si>
  <si>
    <t>Код вида расходов</t>
  </si>
  <si>
    <t>Сумма (тыс. руб.)</t>
  </si>
  <si>
    <t>ОБЩЕГОСУДАРСТВЕННЫЕ ВОПРОСЫ</t>
  </si>
  <si>
    <t>000</t>
  </si>
  <si>
    <t>0100</t>
  </si>
  <si>
    <t>000 00 00</t>
  </si>
  <si>
    <t xml:space="preserve">Функционирование высшего 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</si>
  <si>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</si>
  <si>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</si>
  <si>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</si>
  <si>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</si>
  <si>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</t>
  </si>
  <si>
    <t>Аппарат представительного органа МО</t>
  </si>
  <si>
    <t>002 04 00</t>
  </si>
  <si>
    <t>Местная администрация внутригородского муниципального образования Санкт-Петербурга муниципальный округ Введенский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</si>
  <si>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</si>
  <si>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</si>
  <si>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</si>
  <si>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</si>
  <si>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Прочие расходы</t>
  </si>
  <si>
    <t>Другие общегосударственные вопросы</t>
  </si>
  <si>
    <t>0113</t>
  </si>
  <si>
    <t>Членские взносы на осуществление деятельности Совета муниципальных образований С-Пб</t>
  </si>
  <si>
    <t>Формирование архивных фондов органа местного самоуправления</t>
  </si>
  <si>
    <t>090 01 00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</si>
  <si>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</si>
  <si>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</si>
  <si>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</si>
  <si>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</si>
  <si>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</si>
  <si>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</si>
  <si>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Связь и информатика</t>
  </si>
  <si>
    <t>0410</t>
  </si>
  <si>
    <t>Содержание муниципальной информационной службы</t>
  </si>
  <si>
    <t>330 01 00</t>
  </si>
  <si>
    <t xml:space="preserve">ЖИЛИЩНО-КОММУНАЛЬНОЕ ХОЗЯЙСТВО                                                                        </t>
  </si>
  <si>
    <t>0500</t>
  </si>
  <si>
    <t>БЛАГОУСТРОЙСТВО</t>
  </si>
  <si>
    <t>0503</t>
  </si>
  <si>
    <t>Благоустройство придом территорий и дворовых территорий</t>
  </si>
  <si>
    <t xml:space="preserve">Текущий ремонт придом территорий и дворовых территорий, включая проезды и въезды, пешеходные дорожки </t>
  </si>
  <si>
    <t>600 01 01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</si>
  <si>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</si>
  <si>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</si>
  <si>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Установка и содержание малых архитектурных форм, уличной мебели и хозяйственно-бытового оборудования</t>
  </si>
  <si>
    <t>600 01 04</t>
  </si>
  <si>
    <t>Ликвидация несанкционированных свалок бытовых отходов и мусора</t>
  </si>
  <si>
    <t xml:space="preserve">Озеленение территории муниципального образования </t>
  </si>
  <si>
    <t xml:space="preserve">Озеленение внутриквартальных территорий </t>
  </si>
  <si>
    <t>Прочие мероприятия в области благоустройства</t>
  </si>
  <si>
    <t xml:space="preserve">Обустройство, содержание и уборка территорий детских площадок </t>
  </si>
  <si>
    <t>Выполнение оформления к праздничным мероприятиям на территории муниципального образования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</si>
  <si>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</si>
  <si>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</si>
  <si>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</si>
  <si>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</si>
  <si>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</si>
  <si>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</t>
  </si>
  <si>
    <t xml:space="preserve">Целевая программа мероприятий по участию в реализации мер по профилактике дорожно-транспортного травматизма </t>
  </si>
  <si>
    <t xml:space="preserve">Целевая программа мероприятий по участию в профилактике терроризма и экстремизма  </t>
  </si>
  <si>
    <t xml:space="preserve">Целевая программа мероприятий по участию в профилактике правонарушений в С-Пб </t>
  </si>
  <si>
    <t>0800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</si>
  <si>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</si>
  <si>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</si>
  <si>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</si>
  <si>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</si>
  <si>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1000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</si>
  <si>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</si>
  <si>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</si>
  <si>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</si>
  <si>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Охрана семьи и детства</t>
  </si>
  <si>
    <t>1004</t>
  </si>
  <si>
    <t>Прочие услуги</t>
  </si>
  <si>
    <t>1006</t>
  </si>
  <si>
    <t>514 00 00</t>
  </si>
  <si>
    <t>482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</si>
  <si>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</si>
  <si>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</si>
  <si>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</si>
  <si>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</si>
  <si>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</si>
  <si>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</si>
  <si>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</si>
  <si>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</si>
  <si>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</si>
  <si>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представительными органами местного самоуправления</t>
  </si>
  <si>
    <t>ИТОГО РАСХОДОВ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</si>
  <si>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</si>
  <si>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</si>
  <si>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</si>
  <si>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</si>
  <si>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</si>
  <si>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Уплата налогов, сборов и иных платежей</t>
  </si>
  <si>
    <t>850</t>
  </si>
  <si>
    <t>Временное трудоустройство несовершеннолетних в возрасте от 14 до 18 лет в свободное от учебы время</t>
  </si>
  <si>
    <t>600 04 03</t>
  </si>
  <si>
    <t>310</t>
  </si>
  <si>
    <t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формирования земельных участков, на которых расположены многоквартирные дома</t>
  </si>
  <si>
    <t>Мероприятия по содействию развитию малого бизнеса на территории муниципального образования</t>
  </si>
  <si>
    <t>0412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</si>
  <si>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</si>
  <si>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Целевая программа мероприятий по участию в профилактике наркомании в Санкт-Петербурге</t>
  </si>
  <si>
    <t>Другие вопросы в области национальной экономики</t>
  </si>
  <si>
    <t>Культура, кинематография</t>
  </si>
  <si>
    <t>0401</t>
  </si>
  <si>
    <t>Общеэкономические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</si>
  <si>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</si>
  <si>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</si>
  <si>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</si>
  <si>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</si>
  <si>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</si>
  <si>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</si>
  <si>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</si>
  <si>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</si>
  <si>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</si>
  <si>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</si>
  <si>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Расходы на выплаты персоналу государственных (муниципальных) органов</t>
  </si>
  <si>
    <t>Организационно-воспитательная работа с молодежью</t>
  </si>
  <si>
    <t>Целевые программы муниципального образования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</si>
  <si>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территории за счет субвенции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</si>
  <si>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</si>
  <si>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на содержание ребенка в семье опекуна и приемной семье за счет средств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</si>
  <si>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за счет субвенций из бюджета Санкт-Петербурга</t>
  </si>
  <si>
    <t>Распределение бюджетных ассигнований</t>
  </si>
  <si>
    <t>Обеспечение проведения выборов и референдумов</t>
  </si>
  <si>
    <t>0107</t>
  </si>
  <si>
    <t>Глава Местной администрации МО Введенский</t>
  </si>
  <si>
    <t>Т.Е.Поскребышева</t>
  </si>
  <si>
    <t>Профессиональная подготовка, переподготовка и повышение квалификации</t>
  </si>
  <si>
    <t>0705</t>
  </si>
  <si>
    <t>№ п/п</t>
  </si>
  <si>
    <t>1.1</t>
  </si>
  <si>
    <t>1.1.1</t>
  </si>
  <si>
    <t>1.1.1.1</t>
  </si>
  <si>
    <t>1.2.</t>
  </si>
  <si>
    <t>1.2.1.</t>
  </si>
  <si>
    <t>1.2.1.1</t>
  </si>
  <si>
    <t>1.2.2.</t>
  </si>
  <si>
    <t>1.2.2.1</t>
  </si>
  <si>
    <t>2.</t>
  </si>
  <si>
    <t>2.1</t>
  </si>
  <si>
    <t>2.1.1</t>
  </si>
  <si>
    <t>2.1.1.1</t>
  </si>
  <si>
    <t>Расходы на благоустройство территории муниципального образования за счет субсидий из бюджета Санкт-Петербурга</t>
  </si>
  <si>
    <t>6009010</t>
  </si>
  <si>
    <t>2.4.1.6.2</t>
  </si>
  <si>
    <t>2.4.1.6.2.1</t>
  </si>
  <si>
    <t>2.4.1.6.2.1.1</t>
  </si>
  <si>
    <t>Социальные выплатыгражданам, кроме публичных нормативных социальных выплат</t>
  </si>
  <si>
    <t>320</t>
  </si>
  <si>
    <t>8.2.1.1.1</t>
  </si>
  <si>
    <t>1</t>
  </si>
  <si>
    <t>1.3</t>
  </si>
  <si>
    <t>1.3.1</t>
  </si>
  <si>
    <t>1.3.1.1</t>
  </si>
  <si>
    <t>1.3.2</t>
  </si>
  <si>
    <t>1.3.2.1</t>
  </si>
  <si>
    <t>1.3.2.3</t>
  </si>
  <si>
    <t>1.4</t>
  </si>
  <si>
    <t>1.4.1</t>
  </si>
  <si>
    <t>1.4.1.1</t>
  </si>
  <si>
    <t>1.4.1.1.1</t>
  </si>
  <si>
    <t>1.5.1.1</t>
  </si>
  <si>
    <t>2</t>
  </si>
  <si>
    <t>3</t>
  </si>
  <si>
    <t>3.1</t>
  </si>
  <si>
    <t>3.1.1</t>
  </si>
  <si>
    <t>3.1.1.1</t>
  </si>
  <si>
    <t>4</t>
  </si>
  <si>
    <t>4.1</t>
  </si>
  <si>
    <t>4.1.1</t>
  </si>
  <si>
    <t>4.1.1.1</t>
  </si>
  <si>
    <t>4.1.1.1.1</t>
  </si>
  <si>
    <t>4.1.2.3</t>
  </si>
  <si>
    <t>4.1.2.3.1</t>
  </si>
  <si>
    <t>4.1.2.3.1.1</t>
  </si>
  <si>
    <t>4.1.5</t>
  </si>
  <si>
    <t>4.1.5.1</t>
  </si>
  <si>
    <t>5</t>
  </si>
  <si>
    <t>5.1</t>
  </si>
  <si>
    <t>5.1.1.1</t>
  </si>
  <si>
    <t>5.2</t>
  </si>
  <si>
    <t>5.2.1</t>
  </si>
  <si>
    <t>5.2.1.1</t>
  </si>
  <si>
    <t>5.2.1.1.1</t>
  </si>
  <si>
    <t>5.2.1.2</t>
  </si>
  <si>
    <t>5.2.1.2.1</t>
  </si>
  <si>
    <t>5.2.2</t>
  </si>
  <si>
    <t>5.2.2.1</t>
  </si>
  <si>
    <t>5.2.2.1.1</t>
  </si>
  <si>
    <t>5.2.2.2</t>
  </si>
  <si>
    <t>5.2.2.2.1</t>
  </si>
  <si>
    <t>5.2.2.3</t>
  </si>
  <si>
    <t>5.2.2.3.1</t>
  </si>
  <si>
    <t>5.2.2.4</t>
  </si>
  <si>
    <t>5.2.2.4.1</t>
  </si>
  <si>
    <t>6</t>
  </si>
  <si>
    <t>6.1</t>
  </si>
  <si>
    <t>6.1.1</t>
  </si>
  <si>
    <t>6.1.1.1</t>
  </si>
  <si>
    <t>7</t>
  </si>
  <si>
    <t>7.1</t>
  </si>
  <si>
    <t>7.1.1</t>
  </si>
  <si>
    <t>7.1.1.1</t>
  </si>
  <si>
    <t>7.2</t>
  </si>
  <si>
    <t>7.2.1</t>
  </si>
  <si>
    <t>7.2.1.1</t>
  </si>
  <si>
    <t>7.2.2</t>
  </si>
  <si>
    <t>7.2.2.1</t>
  </si>
  <si>
    <t>8</t>
  </si>
  <si>
    <t>8.1.1</t>
  </si>
  <si>
    <t>8.1.1.1</t>
  </si>
  <si>
    <t>9</t>
  </si>
  <si>
    <t>9.1</t>
  </si>
  <si>
    <t>9.1.1</t>
  </si>
  <si>
    <t>9.1.1.1</t>
  </si>
  <si>
    <t>Проведение местного референдума</t>
  </si>
  <si>
    <t>020 02 00</t>
  </si>
  <si>
    <t>1.4.1.2</t>
  </si>
  <si>
    <t>1.4.1.2.1</t>
  </si>
  <si>
    <t xml:space="preserve">Осуществление поддержки деятельности граждан, общественных объединений, участвующих в охране общественного порядка на территории МО </t>
  </si>
  <si>
    <t>092 01 00</t>
  </si>
  <si>
    <t>бюджета внутригородского муниципального образования Санкт-Петербурга муниципальный округ Введенский на 2016 год</t>
  </si>
  <si>
    <t>00200 01 010</t>
  </si>
  <si>
    <t>00200 02 020</t>
  </si>
  <si>
    <t>00200 03 030</t>
  </si>
  <si>
    <t>00200 04 010</t>
  </si>
  <si>
    <t>00200 05 020</t>
  </si>
  <si>
    <t>09000 01 000</t>
  </si>
  <si>
    <t>09200 02 000</t>
  </si>
  <si>
    <t>09200 03 000</t>
  </si>
  <si>
    <t>21900 01 000</t>
  </si>
  <si>
    <t>51000 02 000</t>
  </si>
  <si>
    <t>34500 01 000</t>
  </si>
  <si>
    <t>4.1.6</t>
  </si>
  <si>
    <t>4.1.6.1</t>
  </si>
  <si>
    <t>4.1.6.1.1</t>
  </si>
  <si>
    <t>42800 01 000</t>
  </si>
  <si>
    <t>43100 00 000</t>
  </si>
  <si>
    <t>79500 00 000</t>
  </si>
  <si>
    <t>44000 01 000</t>
  </si>
  <si>
    <t>50500 01 000</t>
  </si>
  <si>
    <t>48700 01 000</t>
  </si>
  <si>
    <t>45700 01 000</t>
  </si>
  <si>
    <t>60000 03 010</t>
  </si>
  <si>
    <t>60000 03 020</t>
  </si>
  <si>
    <t>60000 04 000</t>
  </si>
  <si>
    <t>60000 04 010</t>
  </si>
  <si>
    <t xml:space="preserve">60000 01 010 </t>
  </si>
  <si>
    <t>60000 01 030</t>
  </si>
  <si>
    <t>60000 02 020</t>
  </si>
  <si>
    <t>4.1.3</t>
  </si>
  <si>
    <t>09200 G0 100</t>
  </si>
  <si>
    <t>60000 S1 060</t>
  </si>
  <si>
    <t>60000 G3 160</t>
  </si>
  <si>
    <t>00200 G0 850</t>
  </si>
  <si>
    <t>51100 G0 860</t>
  </si>
  <si>
    <t>51100 G0 870</t>
  </si>
  <si>
    <t>60000 03 000</t>
  </si>
  <si>
    <t>48700 00 000</t>
  </si>
  <si>
    <t>44000 00 000</t>
  </si>
  <si>
    <t>21900 00 000</t>
  </si>
  <si>
    <t>4.1.3.1</t>
  </si>
  <si>
    <t>1.2.3</t>
  </si>
  <si>
    <t>1.2.3.1</t>
  </si>
  <si>
    <t>1.3.2.2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</si>
  <si>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</si>
  <si>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1.3.3</t>
  </si>
  <si>
    <t>1.3.3.1</t>
  </si>
  <si>
    <t>1.3.3.2</t>
  </si>
  <si>
    <t>1.3.4</t>
  </si>
  <si>
    <t>1.3.4.1</t>
  </si>
  <si>
    <t>Формирование архивных фондов органа местного самоуправления, муниципальных учреждений и предприятий</t>
  </si>
  <si>
    <t>3.3</t>
  </si>
  <si>
    <t>3.3.1</t>
  </si>
  <si>
    <t>3.3.1.1</t>
  </si>
  <si>
    <t>4.1.7</t>
  </si>
  <si>
    <t>4.1.7.1</t>
  </si>
  <si>
    <t>4.1.8</t>
  </si>
  <si>
    <t>4.1.8.1.1</t>
  </si>
  <si>
    <t>4.1.8.1</t>
  </si>
  <si>
    <t>4.1.9</t>
  </si>
  <si>
    <t>4.1.9.1</t>
  </si>
  <si>
    <t>4.1.10</t>
  </si>
  <si>
    <t>4.1.10.1</t>
  </si>
  <si>
    <t>5.1.1.</t>
  </si>
  <si>
    <t>8,1</t>
  </si>
  <si>
    <t>Формирование и размещение муниципального заказа</t>
  </si>
  <si>
    <t>00000 00 000</t>
  </si>
  <si>
    <t>60000 01 000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</si>
  <si>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</t>
  </si>
  <si>
    <t>45700 00 000</t>
  </si>
  <si>
    <t>09202 01 000</t>
  </si>
  <si>
    <t>79500 05 000</t>
  </si>
  <si>
    <t>79500 04 000</t>
  </si>
  <si>
    <t>79500 02 000</t>
  </si>
  <si>
    <t>79500 01 000</t>
  </si>
  <si>
    <t>43100 02 000</t>
  </si>
  <si>
    <t>1.4.2</t>
  </si>
  <si>
    <t>1.4..1</t>
  </si>
  <si>
    <t>1.4.2.1.1</t>
  </si>
  <si>
    <t>1.4.2.1</t>
  </si>
  <si>
    <t xml:space="preserve">                                                         «О внесении изменений в Решение Муниципального Совета МО Введенский от 04.12.2015 № 01-12/2015</t>
  </si>
  <si>
    <t xml:space="preserve">"Об утверждении местного бюджета внутригородского муниципального образования </t>
  </si>
  <si>
    <t>Санкт-Петербурга муниципальный округ Введенский на 2016 год"</t>
  </si>
  <si>
    <t xml:space="preserve">   Приложение 2</t>
  </si>
  <si>
    <t xml:space="preserve">                             к Решению Муниципального Совета МО Введенский от 21.12.2016 № 08-12/2016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</si>
</sst>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###"/>
    <numFmt numFmtId="173" formatCode="_-* #,##0.0_р_._-;\-* #,##0.0_р_._-;_-* &quot;-&quot;_р_._-;_-@_-"/>
    <numFmt numFmtId="174" formatCode="_-* #,##0.00_р_._-;\-* #,##0.00_р_._-;_-* &quot;-&quot;_р_._-;_-@_-"/>
    <numFmt numFmtId="175" formatCode="0.0"/>
    <numFmt numFmtId="176" formatCode="#,##0.00_ ;[Red]\-#,##0.00\ "/>
    <numFmt numFmtId="177" formatCode="#,##0.00_ ;\-#,##0.00\ "/>
    <numFmt numFmtId="178" formatCode="#,##0.00&quot;р.&quot;"/>
    <numFmt numFmtId="179" formatCode="000000"/>
    <numFmt numFmtId="180" formatCode="000"/>
    <numFmt numFmtId="181" formatCode="#,##0.0_ ;\-#,##0.0\ "/>
    <numFmt numFmtId="182" formatCode="#,##0_ ;\-#,##0\ 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0.0%"/>
    <numFmt numFmtId="190" formatCode="#,##0.000"/>
    <numFmt numFmtId="191" formatCode="0.0;[Red]0.0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i/>
      <sz val="11"/>
      <color indexed="8"/>
      <name val="Arial"/>
      <family val="2"/>
    </font>
    <font>
      <b/>
      <i/>
      <sz val="14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1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6" fillId="0" borderId="12" xfId="0" applyNumberFormat="1" applyFont="1" applyBorder="1" applyAlignment="1">
      <alignment horizontal="center"/>
    </xf>
    <xf numFmtId="188" fontId="6" fillId="0" borderId="13" xfId="61" applyNumberFormat="1" applyFont="1" applyBorder="1" applyAlignment="1">
      <alignment horizontal="right"/>
    </xf>
    <xf numFmtId="0" fontId="11" fillId="0" borderId="12" xfId="0" applyFont="1" applyFill="1" applyBorder="1" applyAlignment="1">
      <alignment wrapText="1"/>
    </xf>
    <xf numFmtId="49" fontId="11" fillId="0" borderId="12" xfId="0" applyNumberFormat="1" applyFont="1" applyBorder="1" applyAlignment="1">
      <alignment horizontal="center"/>
    </xf>
    <xf numFmtId="188" fontId="11" fillId="0" borderId="13" xfId="61" applyNumberFormat="1" applyFont="1" applyBorder="1" applyAlignment="1">
      <alignment horizontal="right"/>
    </xf>
    <xf numFmtId="0" fontId="7" fillId="0" borderId="0" xfId="0" applyFont="1" applyAlignment="1">
      <alignment/>
    </xf>
    <xf numFmtId="0" fontId="12" fillId="0" borderId="12" xfId="0" applyNumberFormat="1" applyFont="1" applyFill="1" applyBorder="1" applyAlignment="1">
      <alignment wrapText="1"/>
    </xf>
    <xf numFmtId="49" fontId="12" fillId="0" borderId="12" xfId="0" applyNumberFormat="1" applyFont="1" applyBorder="1" applyAlignment="1">
      <alignment horizontal="center"/>
    </xf>
    <xf numFmtId="188" fontId="12" fillId="0" borderId="13" xfId="61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12" xfId="0" applyFont="1" applyFill="1" applyBorder="1" applyAlignment="1">
      <alignment wrapText="1"/>
    </xf>
    <xf numFmtId="49" fontId="13" fillId="0" borderId="1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2" xfId="0" applyNumberFormat="1" applyFont="1" applyFill="1" applyBorder="1" applyAlignment="1">
      <alignment wrapText="1"/>
    </xf>
    <xf numFmtId="0" fontId="14" fillId="0" borderId="0" xfId="0" applyFont="1" applyAlignment="1">
      <alignment/>
    </xf>
    <xf numFmtId="0" fontId="11" fillId="0" borderId="12" xfId="0" applyNumberFormat="1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center"/>
    </xf>
    <xf numFmtId="188" fontId="11" fillId="0" borderId="13" xfId="0" applyNumberFormat="1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13" fillId="0" borderId="12" xfId="0" applyNumberFormat="1" applyFont="1" applyFill="1" applyBorder="1" applyAlignment="1">
      <alignment vertical="top"/>
    </xf>
    <xf numFmtId="49" fontId="13" fillId="0" borderId="12" xfId="0" applyNumberFormat="1" applyFont="1" applyFill="1" applyBorder="1" applyAlignment="1">
      <alignment horizontal="center" vertical="top"/>
    </xf>
    <xf numFmtId="0" fontId="6" fillId="0" borderId="12" xfId="0" applyNumberFormat="1" applyFont="1" applyBorder="1" applyAlignment="1">
      <alignment horizontal="left" wrapText="1"/>
    </xf>
    <xf numFmtId="0" fontId="12" fillId="0" borderId="12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14" fillId="0" borderId="12" xfId="0" applyNumberFormat="1" applyFont="1" applyFill="1" applyBorder="1" applyAlignment="1">
      <alignment wrapText="1"/>
    </xf>
    <xf numFmtId="188" fontId="15" fillId="0" borderId="14" xfId="0" applyNumberFormat="1" applyFont="1" applyBorder="1" applyAlignment="1">
      <alignment horizontal="right"/>
    </xf>
    <xf numFmtId="0" fontId="11" fillId="0" borderId="0" xfId="0" applyFont="1" applyAlignment="1">
      <alignment/>
    </xf>
    <xf numFmtId="188" fontId="1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6" fillId="0" borderId="12" xfId="0" applyNumberFormat="1" applyFont="1" applyBorder="1" applyAlignment="1">
      <alignment horizontal="left" vertical="top" wrapText="1"/>
    </xf>
    <xf numFmtId="49" fontId="1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wrapText="1"/>
    </xf>
    <xf numFmtId="49" fontId="13" fillId="0" borderId="15" xfId="0" applyNumberFormat="1" applyFont="1" applyBorder="1" applyAlignment="1">
      <alignment horizontal="center"/>
    </xf>
    <xf numFmtId="0" fontId="18" fillId="0" borderId="16" xfId="0" applyNumberFormat="1" applyFont="1" applyBorder="1" applyAlignment="1">
      <alignment horizontal="left" vertical="top" wrapText="1"/>
    </xf>
    <xf numFmtId="49" fontId="19" fillId="0" borderId="16" xfId="0" applyNumberFormat="1" applyFont="1" applyBorder="1" applyAlignment="1">
      <alignment horizontal="center"/>
    </xf>
    <xf numFmtId="188" fontId="18" fillId="0" borderId="17" xfId="61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12" xfId="0" applyNumberFormat="1" applyFont="1" applyFill="1" applyBorder="1" applyAlignment="1">
      <alignment wrapText="1"/>
    </xf>
    <xf numFmtId="188" fontId="13" fillId="0" borderId="13" xfId="61" applyNumberFormat="1" applyFont="1" applyFill="1" applyBorder="1" applyAlignment="1">
      <alignment horizontal="right"/>
    </xf>
    <xf numFmtId="188" fontId="11" fillId="0" borderId="13" xfId="61" applyNumberFormat="1" applyFont="1" applyFill="1" applyBorder="1" applyAlignment="1">
      <alignment horizontal="right"/>
    </xf>
    <xf numFmtId="188" fontId="12" fillId="0" borderId="13" xfId="61" applyNumberFormat="1" applyFont="1" applyFill="1" applyBorder="1" applyAlignment="1">
      <alignment horizontal="right"/>
    </xf>
    <xf numFmtId="188" fontId="13" fillId="0" borderId="13" xfId="0" applyNumberFormat="1" applyFont="1" applyFill="1" applyBorder="1" applyAlignment="1">
      <alignment vertical="top"/>
    </xf>
    <xf numFmtId="188" fontId="13" fillId="0" borderId="13" xfId="0" applyNumberFormat="1" applyFont="1" applyFill="1" applyBorder="1" applyAlignment="1">
      <alignment horizontal="right"/>
    </xf>
    <xf numFmtId="188" fontId="11" fillId="0" borderId="13" xfId="0" applyNumberFormat="1" applyFont="1" applyFill="1" applyBorder="1" applyAlignment="1">
      <alignment horizontal="right"/>
    </xf>
    <xf numFmtId="188" fontId="6" fillId="0" borderId="13" xfId="61" applyNumberFormat="1" applyFont="1" applyFill="1" applyBorder="1" applyAlignment="1">
      <alignment horizontal="right"/>
    </xf>
    <xf numFmtId="188" fontId="13" fillId="0" borderId="13" xfId="61" applyNumberFormat="1" applyFont="1" applyFill="1" applyBorder="1" applyAlignment="1">
      <alignment/>
    </xf>
    <xf numFmtId="188" fontId="16" fillId="0" borderId="13" xfId="61" applyNumberFormat="1" applyFont="1" applyFill="1" applyBorder="1" applyAlignment="1">
      <alignment/>
    </xf>
    <xf numFmtId="188" fontId="17" fillId="0" borderId="13" xfId="61" applyNumberFormat="1" applyFont="1" applyFill="1" applyBorder="1" applyAlignment="1">
      <alignment/>
    </xf>
    <xf numFmtId="188" fontId="13" fillId="0" borderId="13" xfId="0" applyNumberFormat="1" applyFont="1" applyFill="1" applyBorder="1" applyAlignment="1">
      <alignment/>
    </xf>
    <xf numFmtId="0" fontId="12" fillId="0" borderId="12" xfId="0" applyFont="1" applyFill="1" applyBorder="1" applyAlignment="1">
      <alignment wrapText="1"/>
    </xf>
    <xf numFmtId="49" fontId="13" fillId="32" borderId="12" xfId="0" applyNumberFormat="1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wrapText="1"/>
    </xf>
    <xf numFmtId="0" fontId="12" fillId="0" borderId="12" xfId="0" applyNumberFormat="1" applyFont="1" applyFill="1" applyBorder="1" applyAlignment="1">
      <alignment horizontal="left" vertical="top" wrapText="1"/>
    </xf>
    <xf numFmtId="188" fontId="12" fillId="0" borderId="18" xfId="61" applyNumberFormat="1" applyFont="1" applyFill="1" applyBorder="1" applyAlignment="1">
      <alignment horizontal="right"/>
    </xf>
    <xf numFmtId="0" fontId="21" fillId="0" borderId="12" xfId="0" applyNumberFormat="1" applyFont="1" applyBorder="1" applyAlignment="1">
      <alignment horizontal="center" wrapText="1"/>
    </xf>
    <xf numFmtId="0" fontId="11" fillId="0" borderId="12" xfId="0" applyNumberFormat="1" applyFont="1" applyFill="1" applyBorder="1" applyAlignment="1">
      <alignment wrapText="1"/>
    </xf>
    <xf numFmtId="49" fontId="6" fillId="0" borderId="19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49" fontId="12" fillId="0" borderId="19" xfId="0" applyNumberFormat="1" applyFont="1" applyBorder="1" applyAlignment="1">
      <alignment horizontal="left"/>
    </xf>
    <xf numFmtId="49" fontId="13" fillId="0" borderId="19" xfId="0" applyNumberFormat="1" applyFont="1" applyBorder="1" applyAlignment="1">
      <alignment horizontal="left"/>
    </xf>
    <xf numFmtId="49" fontId="22" fillId="0" borderId="19" xfId="0" applyNumberFormat="1" applyFont="1" applyBorder="1" applyAlignment="1">
      <alignment horizontal="left"/>
    </xf>
    <xf numFmtId="49" fontId="23" fillId="0" borderId="19" xfId="0" applyNumberFormat="1" applyFont="1" applyFill="1" applyBorder="1" applyAlignment="1">
      <alignment horizontal="left"/>
    </xf>
    <xf numFmtId="49" fontId="22" fillId="0" borderId="19" xfId="0" applyNumberFormat="1" applyFont="1" applyFill="1" applyBorder="1" applyAlignment="1">
      <alignment horizontal="left"/>
    </xf>
    <xf numFmtId="49" fontId="11" fillId="0" borderId="19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left"/>
    </xf>
    <xf numFmtId="49" fontId="14" fillId="0" borderId="19" xfId="0" applyNumberFormat="1" applyFont="1" applyBorder="1" applyAlignment="1">
      <alignment horizontal="left"/>
    </xf>
    <xf numFmtId="188" fontId="24" fillId="0" borderId="13" xfId="61" applyNumberFormat="1" applyFont="1" applyFill="1" applyBorder="1" applyAlignment="1">
      <alignment horizontal="right"/>
    </xf>
    <xf numFmtId="49" fontId="25" fillId="0" borderId="19" xfId="0" applyNumberFormat="1" applyFont="1" applyBorder="1" applyAlignment="1">
      <alignment horizontal="left"/>
    </xf>
    <xf numFmtId="49" fontId="26" fillId="0" borderId="19" xfId="0" applyNumberFormat="1" applyFont="1" applyBorder="1" applyAlignment="1">
      <alignment horizontal="left"/>
    </xf>
    <xf numFmtId="49" fontId="13" fillId="0" borderId="20" xfId="0" applyNumberFormat="1" applyFont="1" applyBorder="1" applyAlignment="1">
      <alignment horizontal="left"/>
    </xf>
    <xf numFmtId="49" fontId="22" fillId="0" borderId="20" xfId="0" applyNumberFormat="1" applyFont="1" applyBorder="1" applyAlignment="1">
      <alignment horizontal="left"/>
    </xf>
    <xf numFmtId="49" fontId="22" fillId="0" borderId="21" xfId="0" applyNumberFormat="1" applyFont="1" applyBorder="1" applyAlignment="1">
      <alignment horizontal="left"/>
    </xf>
    <xf numFmtId="49" fontId="25" fillId="0" borderId="0" xfId="0" applyNumberFormat="1" applyFont="1" applyAlignment="1">
      <alignment/>
    </xf>
    <xf numFmtId="49" fontId="11" fillId="0" borderId="12" xfId="0" applyNumberFormat="1" applyFont="1" applyFill="1" applyBorder="1" applyAlignment="1">
      <alignment horizontal="center" wrapText="1"/>
    </xf>
    <xf numFmtId="49" fontId="27" fillId="0" borderId="19" xfId="0" applyNumberFormat="1" applyFont="1" applyBorder="1" applyAlignment="1">
      <alignment horizontal="left"/>
    </xf>
    <xf numFmtId="0" fontId="28" fillId="0" borderId="22" xfId="0" applyFont="1" applyBorder="1" applyAlignment="1">
      <alignment wrapText="1"/>
    </xf>
    <xf numFmtId="49" fontId="29" fillId="0" borderId="12" xfId="0" applyNumberFormat="1" applyFont="1" applyBorder="1" applyAlignment="1">
      <alignment horizontal="center"/>
    </xf>
    <xf numFmtId="49" fontId="30" fillId="0" borderId="12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49" fontId="31" fillId="0" borderId="19" xfId="0" applyNumberFormat="1" applyFont="1" applyBorder="1" applyAlignment="1">
      <alignment horizontal="left"/>
    </xf>
    <xf numFmtId="49" fontId="17" fillId="0" borderId="19" xfId="0" applyNumberFormat="1" applyFont="1" applyBorder="1" applyAlignment="1">
      <alignment horizontal="left"/>
    </xf>
    <xf numFmtId="49" fontId="17" fillId="0" borderId="19" xfId="0" applyNumberFormat="1" applyFont="1" applyFill="1" applyBorder="1" applyAlignment="1">
      <alignment horizontal="left"/>
    </xf>
    <xf numFmtId="49" fontId="27" fillId="0" borderId="19" xfId="0" applyNumberFormat="1" applyFont="1" applyFill="1" applyBorder="1" applyAlignment="1">
      <alignment horizontal="left"/>
    </xf>
    <xf numFmtId="49" fontId="32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wrapText="1"/>
    </xf>
    <xf numFmtId="2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88" fontId="13" fillId="32" borderId="13" xfId="61" applyNumberFormat="1" applyFont="1" applyFill="1" applyBorder="1" applyAlignment="1">
      <alignment horizontal="right"/>
    </xf>
    <xf numFmtId="49" fontId="6" fillId="0" borderId="23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center"/>
    </xf>
    <xf numFmtId="188" fontId="6" fillId="0" borderId="25" xfId="61" applyNumberFormat="1" applyFont="1" applyBorder="1" applyAlignment="1">
      <alignment horizontal="right"/>
    </xf>
    <xf numFmtId="0" fontId="11" fillId="32" borderId="12" xfId="0" applyFont="1" applyFill="1" applyBorder="1" applyAlignment="1">
      <alignment wrapText="1"/>
    </xf>
    <xf numFmtId="0" fontId="12" fillId="32" borderId="12" xfId="0" applyNumberFormat="1" applyFont="1" applyFill="1" applyBorder="1" applyAlignment="1">
      <alignment wrapText="1"/>
    </xf>
    <xf numFmtId="0" fontId="33" fillId="0" borderId="12" xfId="0" applyFont="1" applyFill="1" applyBorder="1" applyAlignment="1">
      <alignment wrapText="1"/>
    </xf>
    <xf numFmtId="2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49" fontId="7" fillId="0" borderId="12" xfId="0" applyNumberFormat="1" applyFont="1" applyBorder="1" applyAlignment="1">
      <alignment horizontal="center"/>
    </xf>
    <xf numFmtId="49" fontId="22" fillId="0" borderId="26" xfId="0" applyNumberFormat="1" applyFont="1" applyBorder="1" applyAlignment="1">
      <alignment horizontal="left"/>
    </xf>
    <xf numFmtId="0" fontId="13" fillId="0" borderId="27" xfId="0" applyFont="1" applyFill="1" applyBorder="1" applyAlignment="1">
      <alignment wrapText="1"/>
    </xf>
    <xf numFmtId="49" fontId="13" fillId="0" borderId="27" xfId="0" applyNumberFormat="1" applyFont="1" applyBorder="1" applyAlignment="1">
      <alignment horizontal="center"/>
    </xf>
    <xf numFmtId="49" fontId="32" fillId="0" borderId="27" xfId="0" applyNumberFormat="1" applyFont="1" applyBorder="1" applyAlignment="1">
      <alignment horizontal="center"/>
    </xf>
    <xf numFmtId="188" fontId="13" fillId="0" borderId="28" xfId="61" applyNumberFormat="1" applyFont="1" applyFill="1" applyBorder="1" applyAlignment="1">
      <alignment/>
    </xf>
    <xf numFmtId="188" fontId="13" fillId="0" borderId="12" xfId="61" applyNumberFormat="1" applyFont="1" applyFill="1" applyBorder="1" applyAlignment="1">
      <alignment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32" borderId="0" xfId="0" applyFill="1" applyAlignment="1">
      <alignment horizontal="right" wrapText="1"/>
    </xf>
    <xf numFmtId="0" fontId="6" fillId="0" borderId="0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zoomScalePageLayoutView="0" workbookViewId="0" topLeftCell="A1">
      <selection activeCell="B5" sqref="B5:F5"/>
    </sheetView>
  </sheetViews>
  <sheetFormatPr defaultColWidth="9.00390625" defaultRowHeight="12.75"/>
  <cols>
    <col min="1" max="1" width="13.25390625" style="85" customWidth="1"/>
    <col min="2" max="2" width="85.25390625" style="47" customWidth="1"/>
    <col min="3" max="3" width="13.625" style="47" customWidth="1"/>
    <col min="4" max="4" width="14.375" style="47" customWidth="1"/>
    <col min="5" max="5" width="8.25390625" style="47" customWidth="1"/>
    <col min="6" max="6" width="16.375" style="48" customWidth="1"/>
    <col min="7" max="10" width="9.125" style="2" hidden="1" customWidth="1"/>
    <col min="11" max="16384" width="9.125" style="2" customWidth="1"/>
  </cols>
  <sheetData>
    <row r="1" spans="1:6" ht="12.75" customHeight="1">
      <c r="A1" s="1"/>
      <c r="B1" s="98"/>
      <c r="C1" s="98"/>
      <c r="D1" s="98"/>
      <c r="E1" s="98"/>
      <c r="F1" s="98"/>
    </row>
    <row r="2" spans="1:8" ht="12.75" customHeight="1">
      <c r="A2" s="1"/>
      <c r="B2" s="108"/>
      <c r="C2" s="108"/>
      <c r="D2" s="127" t="s">
        <v>308</v>
      </c>
      <c r="E2" s="128"/>
      <c r="F2" s="127"/>
      <c r="G2" s="109"/>
      <c r="H2" s="109"/>
    </row>
    <row r="3" spans="1:8" ht="12.75" customHeight="1">
      <c r="A3" s="129" t="s">
        <v>309</v>
      </c>
      <c r="B3" s="130"/>
      <c r="C3" s="130"/>
      <c r="D3" s="130"/>
      <c r="E3" s="130"/>
      <c r="F3" s="130"/>
      <c r="G3" s="109"/>
      <c r="H3" s="109"/>
    </row>
    <row r="4" spans="1:8" ht="12.75" customHeight="1">
      <c r="A4" s="1"/>
      <c r="B4" s="131" t="s">
        <v>305</v>
      </c>
      <c r="C4" s="132"/>
      <c r="D4" s="132"/>
      <c r="E4" s="132"/>
      <c r="F4" s="132"/>
      <c r="G4" s="109"/>
      <c r="H4" s="109"/>
    </row>
    <row r="5" spans="1:8" ht="12.75" customHeight="1">
      <c r="A5" s="1"/>
      <c r="B5" s="132" t="s">
        <v>306</v>
      </c>
      <c r="C5" s="132"/>
      <c r="D5" s="132"/>
      <c r="E5" s="132"/>
      <c r="F5" s="132"/>
      <c r="G5" s="109"/>
      <c r="H5" s="109"/>
    </row>
    <row r="6" spans="1:8" ht="12.75" customHeight="1">
      <c r="A6" s="1"/>
      <c r="B6" s="133" t="s">
        <v>307</v>
      </c>
      <c r="C6" s="133"/>
      <c r="D6" s="133"/>
      <c r="E6" s="133"/>
      <c r="F6" s="133"/>
      <c r="G6" s="133"/>
      <c r="H6" s="133"/>
    </row>
    <row r="7" spans="1:6" ht="12.75" customHeight="1">
      <c r="A7" s="97"/>
      <c r="B7" s="99"/>
      <c r="C7" s="99"/>
      <c r="D7" s="99"/>
      <c r="E7" s="99"/>
      <c r="F7" s="100"/>
    </row>
    <row r="8" spans="1:6" ht="12.75" customHeight="1">
      <c r="A8" s="97"/>
      <c r="B8" s="97"/>
      <c r="C8" s="97"/>
      <c r="D8" s="97"/>
      <c r="E8" s="97"/>
      <c r="F8" s="2"/>
    </row>
    <row r="9" spans="1:7" ht="15" customHeight="1">
      <c r="A9" s="134" t="s">
        <v>126</v>
      </c>
      <c r="B9" s="134"/>
      <c r="C9" s="134"/>
      <c r="D9" s="134"/>
      <c r="E9" s="134"/>
      <c r="F9" s="134"/>
      <c r="G9" s="134"/>
    </row>
    <row r="10" spans="1:6" s="3" customFormat="1" ht="15" customHeight="1" thickBot="1">
      <c r="A10" s="125" t="s">
        <v>225</v>
      </c>
      <c r="B10" s="125"/>
      <c r="C10" s="125"/>
      <c r="D10" s="125"/>
      <c r="E10" s="125"/>
      <c r="F10" s="125"/>
    </row>
    <row r="11" spans="1:6" s="5" customFormat="1" ht="12.75" customHeight="1">
      <c r="A11" s="135" t="s">
        <v>133</v>
      </c>
      <c r="B11" s="138" t="s">
        <v>0</v>
      </c>
      <c r="C11" s="117" t="s">
        <v>1</v>
      </c>
      <c r="D11" s="117" t="s">
        <v>2</v>
      </c>
      <c r="E11" s="120" t="s">
        <v>3</v>
      </c>
      <c r="F11" s="4" t="s">
        <v>4</v>
      </c>
    </row>
    <row r="12" spans="1:6" ht="35.25" customHeight="1">
      <c r="A12" s="136"/>
      <c r="B12" s="139"/>
      <c r="C12" s="118"/>
      <c r="D12" s="118"/>
      <c r="E12" s="121"/>
      <c r="F12" s="123">
        <v>2016</v>
      </c>
    </row>
    <row r="13" spans="1:6" s="6" customFormat="1" ht="27.75" customHeight="1" thickBot="1">
      <c r="A13" s="137"/>
      <c r="B13" s="140"/>
      <c r="C13" s="119"/>
      <c r="D13" s="119"/>
      <c r="E13" s="122"/>
      <c r="F13" s="124"/>
    </row>
    <row r="14" spans="1:6" s="9" customFormat="1" ht="37.5" customHeight="1">
      <c r="A14" s="102" t="s">
        <v>154</v>
      </c>
      <c r="B14" s="7" t="s">
        <v>5</v>
      </c>
      <c r="C14" s="103" t="s">
        <v>7</v>
      </c>
      <c r="D14" s="103"/>
      <c r="E14" s="103"/>
      <c r="F14" s="104">
        <f>F15+F19+F34+F59</f>
        <v>21997.300000000003</v>
      </c>
    </row>
    <row r="15" spans="1:6" s="15" customFormat="1" ht="30">
      <c r="A15" s="69" t="s">
        <v>134</v>
      </c>
      <c r="B15" s="12" t="s">
        <v>9</v>
      </c>
      <c r="C15" s="13" t="s">
        <v>10</v>
      </c>
      <c r="D15" s="13" t="s">
        <v>291</v>
      </c>
      <c r="E15" s="13" t="s">
        <v>6</v>
      </c>
      <c r="F15" s="14">
        <f>F16</f>
        <v>1203</v>
      </c>
    </row>
    <row r="16" spans="1:6" s="19" customFormat="1" ht="14.25">
      <c r="A16" s="70" t="s">
        <v>135</v>
      </c>
      <c r="B16" s="16" t="s">
        <v>11</v>
      </c>
      <c r="C16" s="17" t="s">
        <v>10</v>
      </c>
      <c r="D16" s="17" t="s">
        <v>226</v>
      </c>
      <c r="E16" s="17" t="s">
        <v>6</v>
      </c>
      <c r="F16" s="18">
        <f>F18</f>
        <v>1203</v>
      </c>
    </row>
    <row r="17" spans="1:6" s="19" customFormat="1" ht="65.25" customHeight="1">
      <c r="A17" s="70"/>
      <c r="B17" s="67" t="s">
        <v>109</v>
      </c>
      <c r="C17" s="21" t="s">
        <v>10</v>
      </c>
      <c r="D17" s="96" t="s">
        <v>226</v>
      </c>
      <c r="E17" s="21" t="s">
        <v>110</v>
      </c>
      <c r="F17" s="18">
        <f>F18</f>
        <v>1203</v>
      </c>
    </row>
    <row r="18" spans="1:6" s="22" customFormat="1" ht="14.25">
      <c r="A18" s="71" t="s">
        <v>136</v>
      </c>
      <c r="B18" s="20" t="s">
        <v>91</v>
      </c>
      <c r="C18" s="21" t="s">
        <v>10</v>
      </c>
      <c r="D18" s="96" t="s">
        <v>226</v>
      </c>
      <c r="E18" s="21" t="s">
        <v>90</v>
      </c>
      <c r="F18" s="50">
        <v>1203</v>
      </c>
    </row>
    <row r="19" spans="1:6" s="15" customFormat="1" ht="46.5" customHeight="1">
      <c r="A19" s="69" t="s">
        <v>137</v>
      </c>
      <c r="B19" s="12" t="s">
        <v>12</v>
      </c>
      <c r="C19" s="13" t="s">
        <v>13</v>
      </c>
      <c r="D19" s="13" t="s">
        <v>291</v>
      </c>
      <c r="E19" s="13" t="s">
        <v>6</v>
      </c>
      <c r="F19" s="51">
        <f>F20+F23</f>
        <v>1786.1000000000001</v>
      </c>
    </row>
    <row r="20" spans="1:6" s="19" customFormat="1" ht="57">
      <c r="A20" s="70" t="s">
        <v>138</v>
      </c>
      <c r="B20" s="16" t="s">
        <v>14</v>
      </c>
      <c r="C20" s="17" t="s">
        <v>13</v>
      </c>
      <c r="D20" s="17" t="s">
        <v>227</v>
      </c>
      <c r="E20" s="17" t="s">
        <v>6</v>
      </c>
      <c r="F20" s="52">
        <f>F22</f>
        <v>140.4</v>
      </c>
    </row>
    <row r="21" spans="1:6" s="19" customFormat="1" ht="60">
      <c r="A21" s="70"/>
      <c r="B21" s="67" t="s">
        <v>109</v>
      </c>
      <c r="C21" s="21" t="s">
        <v>13</v>
      </c>
      <c r="D21" s="96" t="s">
        <v>227</v>
      </c>
      <c r="E21" s="62" t="s">
        <v>110</v>
      </c>
      <c r="F21" s="52">
        <f>F22</f>
        <v>140.4</v>
      </c>
    </row>
    <row r="22" spans="1:6" s="24" customFormat="1" ht="24" customHeight="1">
      <c r="A22" s="72" t="s">
        <v>139</v>
      </c>
      <c r="B22" s="20" t="s">
        <v>91</v>
      </c>
      <c r="C22" s="21" t="s">
        <v>13</v>
      </c>
      <c r="D22" s="96" t="s">
        <v>227</v>
      </c>
      <c r="E22" s="62" t="s">
        <v>90</v>
      </c>
      <c r="F22" s="50">
        <v>140.4</v>
      </c>
    </row>
    <row r="23" spans="1:6" s="19" customFormat="1" ht="14.25">
      <c r="A23" s="70" t="s">
        <v>140</v>
      </c>
      <c r="B23" s="16" t="s">
        <v>15</v>
      </c>
      <c r="C23" s="17" t="s">
        <v>13</v>
      </c>
      <c r="D23" s="17" t="s">
        <v>228</v>
      </c>
      <c r="E23" s="17" t="s">
        <v>6</v>
      </c>
      <c r="F23" s="52">
        <f>F25+F26+F31+F29</f>
        <v>1645.7</v>
      </c>
    </row>
    <row r="24" spans="1:6" s="19" customFormat="1" ht="60">
      <c r="A24" s="70"/>
      <c r="B24" s="67" t="s">
        <v>109</v>
      </c>
      <c r="C24" s="21" t="s">
        <v>13</v>
      </c>
      <c r="D24" s="96" t="s">
        <v>228</v>
      </c>
      <c r="E24" s="21" t="s">
        <v>110</v>
      </c>
      <c r="F24" s="52">
        <f>F25</f>
        <v>1570.7</v>
      </c>
    </row>
    <row r="25" spans="1:6" s="24" customFormat="1" ht="24" customHeight="1">
      <c r="A25" s="72" t="s">
        <v>141</v>
      </c>
      <c r="B25" s="20" t="s">
        <v>91</v>
      </c>
      <c r="C25" s="21" t="s">
        <v>13</v>
      </c>
      <c r="D25" s="96" t="s">
        <v>228</v>
      </c>
      <c r="E25" s="21" t="s">
        <v>90</v>
      </c>
      <c r="F25" s="50">
        <v>1570.7</v>
      </c>
    </row>
    <row r="26" spans="1:6" s="24" customFormat="1" ht="14.25" customHeight="1" hidden="1">
      <c r="A26" s="72"/>
      <c r="B26" s="20" t="s">
        <v>22</v>
      </c>
      <c r="C26" s="21" t="s">
        <v>13</v>
      </c>
      <c r="D26" s="21" t="s">
        <v>16</v>
      </c>
      <c r="E26" s="21" t="s">
        <v>96</v>
      </c>
      <c r="F26" s="50">
        <v>0</v>
      </c>
    </row>
    <row r="27" spans="1:6" s="22" customFormat="1" ht="57" customHeight="1" hidden="1" thickBot="1">
      <c r="A27" s="68" t="s">
        <v>142</v>
      </c>
      <c r="B27" s="66" t="s">
        <v>17</v>
      </c>
      <c r="C27" s="13"/>
      <c r="D27" s="13"/>
      <c r="E27" s="13"/>
      <c r="F27" s="51" t="e">
        <f>F28+F72+F77+F89+F128+F154+F159+F177+F172</f>
        <v>#REF!</v>
      </c>
    </row>
    <row r="28" spans="1:6" s="22" customFormat="1" ht="15.75" customHeight="1" hidden="1">
      <c r="A28" s="68" t="s">
        <v>143</v>
      </c>
      <c r="B28" s="7" t="s">
        <v>5</v>
      </c>
      <c r="C28" s="8" t="s">
        <v>7</v>
      </c>
      <c r="D28" s="13"/>
      <c r="E28" s="13"/>
      <c r="F28" s="51" t="e">
        <f>F34+#REF!+F59+F53</f>
        <v>#REF!</v>
      </c>
    </row>
    <row r="29" spans="1:6" s="24" customFormat="1" ht="15">
      <c r="A29" s="71"/>
      <c r="B29" s="12" t="s">
        <v>114</v>
      </c>
      <c r="C29" s="21" t="s">
        <v>13</v>
      </c>
      <c r="D29" s="21" t="s">
        <v>228</v>
      </c>
      <c r="E29" s="21" t="s">
        <v>115</v>
      </c>
      <c r="F29" s="50">
        <f>F30</f>
        <v>3</v>
      </c>
    </row>
    <row r="30" spans="1:6" s="24" customFormat="1" ht="14.25">
      <c r="A30" s="71" t="s">
        <v>160</v>
      </c>
      <c r="B30" s="20" t="s">
        <v>95</v>
      </c>
      <c r="C30" s="21" t="s">
        <v>13</v>
      </c>
      <c r="D30" s="21" t="s">
        <v>228</v>
      </c>
      <c r="E30" s="21" t="s">
        <v>96</v>
      </c>
      <c r="F30" s="101">
        <v>3</v>
      </c>
    </row>
    <row r="31" spans="1:6" s="19" customFormat="1" ht="37.5" customHeight="1">
      <c r="A31" s="92" t="s">
        <v>266</v>
      </c>
      <c r="B31" s="16" t="s">
        <v>25</v>
      </c>
      <c r="C31" s="17" t="s">
        <v>13</v>
      </c>
      <c r="D31" s="17" t="s">
        <v>295</v>
      </c>
      <c r="E31" s="17" t="s">
        <v>6</v>
      </c>
      <c r="F31" s="52">
        <f>F33</f>
        <v>72</v>
      </c>
    </row>
    <row r="32" spans="1:6" s="19" customFormat="1" ht="16.5" customHeight="1">
      <c r="A32" s="93"/>
      <c r="B32" s="67" t="s">
        <v>114</v>
      </c>
      <c r="C32" s="30" t="s">
        <v>13</v>
      </c>
      <c r="D32" s="96" t="s">
        <v>295</v>
      </c>
      <c r="E32" s="30" t="s">
        <v>115</v>
      </c>
      <c r="F32" s="52">
        <f>F33</f>
        <v>72</v>
      </c>
    </row>
    <row r="33" spans="1:6" s="28" customFormat="1" ht="15">
      <c r="A33" s="94" t="s">
        <v>267</v>
      </c>
      <c r="B33" s="29" t="s">
        <v>22</v>
      </c>
      <c r="C33" s="30" t="s">
        <v>13</v>
      </c>
      <c r="D33" s="96" t="s">
        <v>295</v>
      </c>
      <c r="E33" s="30" t="s">
        <v>96</v>
      </c>
      <c r="F33" s="53">
        <v>72</v>
      </c>
    </row>
    <row r="34" spans="1:6" s="15" customFormat="1" ht="45">
      <c r="A34" s="69" t="s">
        <v>155</v>
      </c>
      <c r="B34" s="12" t="s">
        <v>18</v>
      </c>
      <c r="C34" s="13" t="s">
        <v>19</v>
      </c>
      <c r="D34" s="13" t="s">
        <v>291</v>
      </c>
      <c r="E34" s="13" t="s">
        <v>6</v>
      </c>
      <c r="F34" s="51">
        <f>F35+F38+F45+F50</f>
        <v>18460.7</v>
      </c>
    </row>
    <row r="35" spans="1:6" s="19" customFormat="1" ht="29.25">
      <c r="A35" s="70" t="s">
        <v>156</v>
      </c>
      <c r="B35" s="16" t="s">
        <v>20</v>
      </c>
      <c r="C35" s="17" t="s">
        <v>19</v>
      </c>
      <c r="D35" s="13" t="s">
        <v>229</v>
      </c>
      <c r="E35" s="17" t="s">
        <v>6</v>
      </c>
      <c r="F35" s="52">
        <f>F37</f>
        <v>1203</v>
      </c>
    </row>
    <row r="36" spans="1:6" s="19" customFormat="1" ht="60">
      <c r="A36" s="70"/>
      <c r="B36" s="67" t="s">
        <v>109</v>
      </c>
      <c r="C36" s="21" t="s">
        <v>19</v>
      </c>
      <c r="D36" s="21" t="s">
        <v>229</v>
      </c>
      <c r="E36" s="21" t="s">
        <v>110</v>
      </c>
      <c r="F36" s="52">
        <f>F37</f>
        <v>1203</v>
      </c>
    </row>
    <row r="37" spans="1:6" s="24" customFormat="1" ht="14.25">
      <c r="A37" s="72" t="s">
        <v>157</v>
      </c>
      <c r="B37" s="20" t="s">
        <v>91</v>
      </c>
      <c r="C37" s="21" t="s">
        <v>19</v>
      </c>
      <c r="D37" s="21" t="s">
        <v>229</v>
      </c>
      <c r="E37" s="21" t="s">
        <v>90</v>
      </c>
      <c r="F37" s="50">
        <v>1203</v>
      </c>
    </row>
    <row r="38" spans="1:6" s="19" customFormat="1" ht="29.25">
      <c r="A38" s="70" t="s">
        <v>158</v>
      </c>
      <c r="B38" s="16" t="s">
        <v>21</v>
      </c>
      <c r="C38" s="17" t="s">
        <v>19</v>
      </c>
      <c r="D38" s="13" t="s">
        <v>230</v>
      </c>
      <c r="E38" s="17" t="s">
        <v>6</v>
      </c>
      <c r="F38" s="52">
        <f>F40+F42+F44</f>
        <v>15766.3</v>
      </c>
    </row>
    <row r="39" spans="1:6" s="19" customFormat="1" ht="60">
      <c r="A39" s="71"/>
      <c r="B39" s="67" t="s">
        <v>109</v>
      </c>
      <c r="C39" s="21" t="s">
        <v>19</v>
      </c>
      <c r="D39" s="21" t="s">
        <v>230</v>
      </c>
      <c r="E39" s="21" t="s">
        <v>110</v>
      </c>
      <c r="F39" s="52">
        <f>F40</f>
        <v>13883.5</v>
      </c>
    </row>
    <row r="40" spans="1:6" s="24" customFormat="1" ht="24" customHeight="1">
      <c r="A40" s="71" t="s">
        <v>159</v>
      </c>
      <c r="B40" s="20" t="s">
        <v>91</v>
      </c>
      <c r="C40" s="21" t="s">
        <v>19</v>
      </c>
      <c r="D40" s="21" t="s">
        <v>230</v>
      </c>
      <c r="E40" s="21" t="s">
        <v>90</v>
      </c>
      <c r="F40" s="50">
        <v>13883.5</v>
      </c>
    </row>
    <row r="41" spans="1:6" s="24" customFormat="1" ht="32.25" customHeight="1">
      <c r="A41" s="71"/>
      <c r="B41" s="12" t="s">
        <v>111</v>
      </c>
      <c r="C41" s="21" t="s">
        <v>19</v>
      </c>
      <c r="D41" s="21" t="s">
        <v>230</v>
      </c>
      <c r="E41" s="21" t="s">
        <v>113</v>
      </c>
      <c r="F41" s="50">
        <f>F42</f>
        <v>1847.3</v>
      </c>
    </row>
    <row r="42" spans="1:6" s="24" customFormat="1" ht="28.5">
      <c r="A42" s="71" t="s">
        <v>268</v>
      </c>
      <c r="B42" s="20" t="s">
        <v>112</v>
      </c>
      <c r="C42" s="21" t="s">
        <v>19</v>
      </c>
      <c r="D42" s="21" t="s">
        <v>230</v>
      </c>
      <c r="E42" s="21" t="s">
        <v>93</v>
      </c>
      <c r="F42" s="50">
        <v>1847.3</v>
      </c>
    </row>
    <row r="43" spans="1:6" s="24" customFormat="1" ht="22.5" customHeight="1">
      <c r="A43" s="71"/>
      <c r="B43" s="12" t="s">
        <v>114</v>
      </c>
      <c r="C43" s="21" t="s">
        <v>19</v>
      </c>
      <c r="D43" s="21" t="s">
        <v>230</v>
      </c>
      <c r="E43" s="21" t="s">
        <v>115</v>
      </c>
      <c r="F43" s="50">
        <f>F44</f>
        <v>35.5</v>
      </c>
    </row>
    <row r="44" spans="1:6" s="24" customFormat="1" ht="14.25">
      <c r="A44" s="71" t="s">
        <v>160</v>
      </c>
      <c r="B44" s="20" t="s">
        <v>95</v>
      </c>
      <c r="C44" s="21" t="s">
        <v>19</v>
      </c>
      <c r="D44" s="21" t="s">
        <v>230</v>
      </c>
      <c r="E44" s="21" t="s">
        <v>96</v>
      </c>
      <c r="F44" s="101">
        <v>35.5</v>
      </c>
    </row>
    <row r="45" spans="1:6" s="19" customFormat="1" ht="63" customHeight="1">
      <c r="A45" s="70" t="s">
        <v>270</v>
      </c>
      <c r="B45" s="16" t="s">
        <v>269</v>
      </c>
      <c r="C45" s="17" t="s">
        <v>19</v>
      </c>
      <c r="D45" s="13" t="s">
        <v>258</v>
      </c>
      <c r="E45" s="17" t="s">
        <v>6</v>
      </c>
      <c r="F45" s="52">
        <f>F46+F48</f>
        <v>1485.3999999999999</v>
      </c>
    </row>
    <row r="46" spans="1:6" s="19" customFormat="1" ht="57" customHeight="1">
      <c r="A46" s="71"/>
      <c r="B46" s="67" t="s">
        <v>109</v>
      </c>
      <c r="C46" s="21" t="s">
        <v>19</v>
      </c>
      <c r="D46" s="21" t="s">
        <v>258</v>
      </c>
      <c r="E46" s="21" t="s">
        <v>110</v>
      </c>
      <c r="F46" s="52">
        <f>F47</f>
        <v>1375.6</v>
      </c>
    </row>
    <row r="47" spans="1:6" s="24" customFormat="1" ht="14.25">
      <c r="A47" s="72" t="s">
        <v>271</v>
      </c>
      <c r="B47" s="23" t="s">
        <v>119</v>
      </c>
      <c r="C47" s="21" t="s">
        <v>19</v>
      </c>
      <c r="D47" s="21" t="s">
        <v>258</v>
      </c>
      <c r="E47" s="21" t="s">
        <v>90</v>
      </c>
      <c r="F47" s="50">
        <v>1375.6</v>
      </c>
    </row>
    <row r="48" spans="1:6" s="24" customFormat="1" ht="27.75" customHeight="1">
      <c r="A48" s="71"/>
      <c r="B48" s="12" t="s">
        <v>111</v>
      </c>
      <c r="C48" s="21" t="s">
        <v>19</v>
      </c>
      <c r="D48" s="21" t="s">
        <v>258</v>
      </c>
      <c r="E48" s="21" t="s">
        <v>113</v>
      </c>
      <c r="F48" s="50">
        <v>109.8</v>
      </c>
    </row>
    <row r="49" spans="1:6" s="24" customFormat="1" ht="1.5" customHeight="1">
      <c r="A49" s="72" t="s">
        <v>272</v>
      </c>
      <c r="B49" s="20" t="s">
        <v>92</v>
      </c>
      <c r="C49" s="21" t="s">
        <v>19</v>
      </c>
      <c r="D49" s="21" t="s">
        <v>258</v>
      </c>
      <c r="E49" s="21" t="s">
        <v>93</v>
      </c>
      <c r="F49" s="50">
        <v>109.8</v>
      </c>
    </row>
    <row r="50" spans="1:6" s="19" customFormat="1" ht="43.5">
      <c r="A50" s="70" t="s">
        <v>273</v>
      </c>
      <c r="B50" s="16" t="s">
        <v>123</v>
      </c>
      <c r="C50" s="17" t="s">
        <v>19</v>
      </c>
      <c r="D50" s="13" t="s">
        <v>255</v>
      </c>
      <c r="E50" s="17" t="s">
        <v>6</v>
      </c>
      <c r="F50" s="52">
        <f>F52</f>
        <v>6</v>
      </c>
    </row>
    <row r="51" spans="1:6" s="19" customFormat="1" ht="15">
      <c r="A51" s="71"/>
      <c r="B51" s="12" t="s">
        <v>111</v>
      </c>
      <c r="C51" s="21" t="s">
        <v>19</v>
      </c>
      <c r="D51" s="21" t="s">
        <v>255</v>
      </c>
      <c r="E51" s="21" t="s">
        <v>113</v>
      </c>
      <c r="F51" s="52">
        <f>F52</f>
        <v>6</v>
      </c>
    </row>
    <row r="52" spans="1:6" s="24" customFormat="1" ht="33" customHeight="1">
      <c r="A52" s="72" t="s">
        <v>274</v>
      </c>
      <c r="B52" s="20" t="s">
        <v>112</v>
      </c>
      <c r="C52" s="21" t="s">
        <v>19</v>
      </c>
      <c r="D52" s="21" t="s">
        <v>255</v>
      </c>
      <c r="E52" s="21" t="s">
        <v>93</v>
      </c>
      <c r="F52" s="50">
        <v>6</v>
      </c>
    </row>
    <row r="53" spans="1:6" s="24" customFormat="1" ht="15" customHeight="1" hidden="1">
      <c r="A53" s="87" t="s">
        <v>161</v>
      </c>
      <c r="B53" s="67" t="s">
        <v>127</v>
      </c>
      <c r="C53" s="13" t="s">
        <v>128</v>
      </c>
      <c r="D53" s="13"/>
      <c r="E53" s="13"/>
      <c r="F53" s="51">
        <f>F55+F57</f>
        <v>0</v>
      </c>
    </row>
    <row r="54" spans="1:6" s="24" customFormat="1" ht="15.75" customHeight="1" hidden="1">
      <c r="A54" s="87" t="s">
        <v>162</v>
      </c>
      <c r="B54" s="46" t="s">
        <v>219</v>
      </c>
      <c r="C54" s="86" t="s">
        <v>128</v>
      </c>
      <c r="D54" s="13" t="s">
        <v>220</v>
      </c>
      <c r="E54" s="13"/>
      <c r="F54" s="51">
        <f>F53</f>
        <v>0</v>
      </c>
    </row>
    <row r="55" spans="1:6" s="24" customFormat="1" ht="42.75" customHeight="1" hidden="1">
      <c r="A55" s="72" t="s">
        <v>163</v>
      </c>
      <c r="B55" s="23" t="s">
        <v>109</v>
      </c>
      <c r="C55" s="21" t="s">
        <v>128</v>
      </c>
      <c r="D55" s="21" t="s">
        <v>220</v>
      </c>
      <c r="E55" s="21" t="s">
        <v>110</v>
      </c>
      <c r="F55" s="50">
        <f>F56</f>
        <v>0</v>
      </c>
    </row>
    <row r="56" spans="1:6" s="24" customFormat="1" ht="14.25" customHeight="1" hidden="1">
      <c r="A56" s="72" t="s">
        <v>164</v>
      </c>
      <c r="B56" s="23" t="s">
        <v>119</v>
      </c>
      <c r="C56" s="21" t="s">
        <v>128</v>
      </c>
      <c r="D56" s="21" t="s">
        <v>220</v>
      </c>
      <c r="E56" s="21" t="s">
        <v>90</v>
      </c>
      <c r="F56" s="50">
        <v>0</v>
      </c>
    </row>
    <row r="57" spans="1:6" s="24" customFormat="1" ht="14.25" customHeight="1" hidden="1">
      <c r="A57" s="72" t="s">
        <v>221</v>
      </c>
      <c r="B57" s="20" t="s">
        <v>111</v>
      </c>
      <c r="C57" s="21" t="s">
        <v>128</v>
      </c>
      <c r="D57" s="21" t="s">
        <v>220</v>
      </c>
      <c r="E57" s="21" t="s">
        <v>113</v>
      </c>
      <c r="F57" s="50">
        <f>F58</f>
        <v>0</v>
      </c>
    </row>
    <row r="58" spans="1:6" s="24" customFormat="1" ht="14.25" customHeight="1" hidden="1">
      <c r="A58" s="72" t="s">
        <v>222</v>
      </c>
      <c r="B58" s="20" t="s">
        <v>92</v>
      </c>
      <c r="C58" s="21" t="s">
        <v>128</v>
      </c>
      <c r="D58" s="21" t="s">
        <v>220</v>
      </c>
      <c r="E58" s="21" t="s">
        <v>93</v>
      </c>
      <c r="F58" s="50">
        <v>0</v>
      </c>
    </row>
    <row r="59" spans="1:6" s="15" customFormat="1" ht="15">
      <c r="A59" s="69" t="s">
        <v>161</v>
      </c>
      <c r="B59" s="12" t="s">
        <v>23</v>
      </c>
      <c r="C59" s="13" t="s">
        <v>24</v>
      </c>
      <c r="D59" s="13" t="s">
        <v>291</v>
      </c>
      <c r="E59" s="13" t="s">
        <v>6</v>
      </c>
      <c r="F59" s="51">
        <f>F60+F64+F69</f>
        <v>547.5</v>
      </c>
    </row>
    <row r="60" spans="1:6" s="28" customFormat="1" ht="30">
      <c r="A60" s="73" t="s">
        <v>162</v>
      </c>
      <c r="B60" s="25" t="s">
        <v>275</v>
      </c>
      <c r="C60" s="17" t="s">
        <v>24</v>
      </c>
      <c r="D60" s="17" t="s">
        <v>231</v>
      </c>
      <c r="E60" s="26" t="s">
        <v>6</v>
      </c>
      <c r="F60" s="27">
        <f>F62</f>
        <v>100</v>
      </c>
    </row>
    <row r="61" spans="1:6" s="28" customFormat="1" ht="43.5" customHeight="1" hidden="1">
      <c r="A61" s="73" t="s">
        <v>165</v>
      </c>
      <c r="B61" s="88" t="s">
        <v>223</v>
      </c>
      <c r="C61" s="89" t="s">
        <v>24</v>
      </c>
      <c r="D61" s="89" t="s">
        <v>224</v>
      </c>
      <c r="E61" s="90"/>
      <c r="F61" s="27">
        <f>F62</f>
        <v>100</v>
      </c>
    </row>
    <row r="62" spans="1:6" s="28" customFormat="1" ht="15">
      <c r="A62" s="73" t="s">
        <v>163</v>
      </c>
      <c r="B62" s="12" t="s">
        <v>111</v>
      </c>
      <c r="C62" s="91" t="s">
        <v>24</v>
      </c>
      <c r="D62" s="96" t="s">
        <v>231</v>
      </c>
      <c r="E62" s="91" t="s">
        <v>113</v>
      </c>
      <c r="F62" s="53">
        <f>F63</f>
        <v>100</v>
      </c>
    </row>
    <row r="63" spans="1:6" s="28" customFormat="1" ht="15">
      <c r="A63" s="73" t="s">
        <v>164</v>
      </c>
      <c r="B63" s="23" t="s">
        <v>22</v>
      </c>
      <c r="C63" s="90" t="s">
        <v>24</v>
      </c>
      <c r="D63" s="96" t="s">
        <v>231</v>
      </c>
      <c r="E63" s="90" t="s">
        <v>93</v>
      </c>
      <c r="F63" s="53">
        <v>100</v>
      </c>
    </row>
    <row r="64" spans="1:6" s="19" customFormat="1" ht="14.25">
      <c r="A64" s="92" t="s">
        <v>301</v>
      </c>
      <c r="B64" s="106" t="s">
        <v>290</v>
      </c>
      <c r="C64" s="17" t="s">
        <v>24</v>
      </c>
      <c r="D64" s="17" t="s">
        <v>232</v>
      </c>
      <c r="E64" s="17" t="s">
        <v>6</v>
      </c>
      <c r="F64" s="52">
        <f>F66</f>
        <v>350</v>
      </c>
    </row>
    <row r="65" spans="1:6" s="19" customFormat="1" ht="15">
      <c r="A65" s="93" t="s">
        <v>302</v>
      </c>
      <c r="B65" s="12" t="s">
        <v>111</v>
      </c>
      <c r="C65" s="21" t="s">
        <v>24</v>
      </c>
      <c r="D65" s="96" t="s">
        <v>232</v>
      </c>
      <c r="E65" s="21" t="s">
        <v>113</v>
      </c>
      <c r="F65" s="52">
        <f>F66</f>
        <v>350</v>
      </c>
    </row>
    <row r="66" spans="1:6" s="28" customFormat="1" ht="15">
      <c r="A66" s="94" t="s">
        <v>303</v>
      </c>
      <c r="B66" s="20" t="s">
        <v>92</v>
      </c>
      <c r="C66" s="21" t="s">
        <v>24</v>
      </c>
      <c r="D66" s="96" t="s">
        <v>232</v>
      </c>
      <c r="E66" s="21" t="s">
        <v>93</v>
      </c>
      <c r="F66" s="54">
        <v>350</v>
      </c>
    </row>
    <row r="67" spans="1:6" s="19" customFormat="1" ht="14.25" customHeight="1" hidden="1">
      <c r="A67" s="92"/>
      <c r="B67" s="16" t="s">
        <v>26</v>
      </c>
      <c r="C67" s="17" t="s">
        <v>24</v>
      </c>
      <c r="D67" s="17" t="s">
        <v>27</v>
      </c>
      <c r="E67" s="17" t="s">
        <v>6</v>
      </c>
      <c r="F67" s="52">
        <f>F68</f>
        <v>0</v>
      </c>
    </row>
    <row r="68" spans="1:6" s="28" customFormat="1" ht="15" customHeight="1" hidden="1">
      <c r="A68" s="94"/>
      <c r="B68" s="20" t="s">
        <v>92</v>
      </c>
      <c r="C68" s="21" t="s">
        <v>24</v>
      </c>
      <c r="D68" s="21" t="s">
        <v>27</v>
      </c>
      <c r="E68" s="21" t="s">
        <v>93</v>
      </c>
      <c r="F68" s="54">
        <v>0</v>
      </c>
    </row>
    <row r="69" spans="1:6" s="28" customFormat="1" ht="60">
      <c r="A69" s="95" t="s">
        <v>301</v>
      </c>
      <c r="B69" s="12" t="s">
        <v>100</v>
      </c>
      <c r="C69" s="13" t="s">
        <v>24</v>
      </c>
      <c r="D69" s="13" t="s">
        <v>233</v>
      </c>
      <c r="E69" s="13" t="s">
        <v>6</v>
      </c>
      <c r="F69" s="55">
        <f>F71</f>
        <v>97.5</v>
      </c>
    </row>
    <row r="70" spans="1:6" s="28" customFormat="1" ht="15">
      <c r="A70" s="94" t="s">
        <v>304</v>
      </c>
      <c r="B70" s="12" t="s">
        <v>111</v>
      </c>
      <c r="C70" s="21" t="s">
        <v>24</v>
      </c>
      <c r="D70" s="21" t="s">
        <v>233</v>
      </c>
      <c r="E70" s="21" t="s">
        <v>113</v>
      </c>
      <c r="F70" s="55">
        <f>F71</f>
        <v>97.5</v>
      </c>
    </row>
    <row r="71" spans="1:6" s="28" customFormat="1" ht="15">
      <c r="A71" s="94" t="s">
        <v>303</v>
      </c>
      <c r="B71" s="20" t="s">
        <v>92</v>
      </c>
      <c r="C71" s="21" t="s">
        <v>24</v>
      </c>
      <c r="D71" s="21" t="s">
        <v>233</v>
      </c>
      <c r="E71" s="21" t="s">
        <v>93</v>
      </c>
      <c r="F71" s="54">
        <v>97.5</v>
      </c>
    </row>
    <row r="72" spans="1:6" s="9" customFormat="1" ht="15.75">
      <c r="A72" s="68" t="s">
        <v>166</v>
      </c>
      <c r="B72" s="31" t="s">
        <v>28</v>
      </c>
      <c r="C72" s="10" t="s">
        <v>29</v>
      </c>
      <c r="D72" s="110" t="s">
        <v>291</v>
      </c>
      <c r="E72" s="10" t="s">
        <v>6</v>
      </c>
      <c r="F72" s="56">
        <f>F73</f>
        <v>400</v>
      </c>
    </row>
    <row r="73" spans="1:6" s="15" customFormat="1" ht="30">
      <c r="A73" s="69" t="s">
        <v>143</v>
      </c>
      <c r="B73" s="12" t="s">
        <v>30</v>
      </c>
      <c r="C73" s="13" t="s">
        <v>31</v>
      </c>
      <c r="D73" s="13" t="s">
        <v>264</v>
      </c>
      <c r="E73" s="13" t="s">
        <v>6</v>
      </c>
      <c r="F73" s="51">
        <f>F74</f>
        <v>400</v>
      </c>
    </row>
    <row r="74" spans="1:6" s="19" customFormat="1" ht="41.25" customHeight="1">
      <c r="A74" s="70" t="s">
        <v>144</v>
      </c>
      <c r="B74" s="32" t="s">
        <v>94</v>
      </c>
      <c r="C74" s="17" t="s">
        <v>31</v>
      </c>
      <c r="D74" s="17" t="s">
        <v>234</v>
      </c>
      <c r="E74" s="17" t="s">
        <v>6</v>
      </c>
      <c r="F74" s="52">
        <f>F76</f>
        <v>400</v>
      </c>
    </row>
    <row r="75" spans="1:6" s="19" customFormat="1" ht="36.75" customHeight="1">
      <c r="A75" s="71"/>
      <c r="B75" s="12" t="s">
        <v>111</v>
      </c>
      <c r="C75" s="21" t="s">
        <v>31</v>
      </c>
      <c r="D75" s="96" t="s">
        <v>234</v>
      </c>
      <c r="E75" s="21" t="s">
        <v>113</v>
      </c>
      <c r="F75" s="52">
        <f>F76</f>
        <v>400</v>
      </c>
    </row>
    <row r="76" spans="1:6" s="33" customFormat="1" ht="21.75" customHeight="1">
      <c r="A76" s="74" t="s">
        <v>145</v>
      </c>
      <c r="B76" s="20" t="s">
        <v>92</v>
      </c>
      <c r="C76" s="21" t="s">
        <v>31</v>
      </c>
      <c r="D76" s="96" t="s">
        <v>234</v>
      </c>
      <c r="E76" s="21" t="s">
        <v>93</v>
      </c>
      <c r="F76" s="53">
        <v>400</v>
      </c>
    </row>
    <row r="77" spans="1:6" s="9" customFormat="1" ht="15.75">
      <c r="A77" s="68" t="s">
        <v>167</v>
      </c>
      <c r="B77" s="31" t="s">
        <v>32</v>
      </c>
      <c r="C77" s="10" t="s">
        <v>33</v>
      </c>
      <c r="D77" s="10"/>
      <c r="E77" s="10"/>
      <c r="F77" s="56">
        <f>F78+F85</f>
        <v>283</v>
      </c>
    </row>
    <row r="78" spans="1:6" s="9" customFormat="1" ht="15.75">
      <c r="A78" s="68" t="s">
        <v>168</v>
      </c>
      <c r="B78" s="31" t="s">
        <v>108</v>
      </c>
      <c r="C78" s="10" t="s">
        <v>107</v>
      </c>
      <c r="D78" s="110" t="s">
        <v>291</v>
      </c>
      <c r="E78" s="10" t="s">
        <v>6</v>
      </c>
      <c r="F78" s="56">
        <f>F79</f>
        <v>200</v>
      </c>
    </row>
    <row r="79" spans="1:6" s="19" customFormat="1" ht="37.5" customHeight="1">
      <c r="A79" s="70" t="s">
        <v>169</v>
      </c>
      <c r="B79" s="16" t="s">
        <v>97</v>
      </c>
      <c r="C79" s="17" t="s">
        <v>107</v>
      </c>
      <c r="D79" s="17" t="s">
        <v>235</v>
      </c>
      <c r="E79" s="17" t="s">
        <v>6</v>
      </c>
      <c r="F79" s="52">
        <f>F81</f>
        <v>200</v>
      </c>
    </row>
    <row r="80" spans="1:6" s="19" customFormat="1" ht="15">
      <c r="A80" s="71"/>
      <c r="B80" s="12" t="s">
        <v>111</v>
      </c>
      <c r="C80" s="21" t="s">
        <v>107</v>
      </c>
      <c r="D80" s="96" t="s">
        <v>235</v>
      </c>
      <c r="E80" s="21" t="s">
        <v>113</v>
      </c>
      <c r="F80" s="52">
        <f>F81</f>
        <v>200</v>
      </c>
    </row>
    <row r="81" spans="1:7" s="36" customFormat="1" ht="19.5" customHeight="1">
      <c r="A81" s="72" t="s">
        <v>170</v>
      </c>
      <c r="B81" s="20" t="s">
        <v>92</v>
      </c>
      <c r="C81" s="21" t="s">
        <v>107</v>
      </c>
      <c r="D81" s="96" t="s">
        <v>235</v>
      </c>
      <c r="E81" s="21" t="s">
        <v>93</v>
      </c>
      <c r="F81" s="53">
        <v>200</v>
      </c>
      <c r="G81" s="35"/>
    </row>
    <row r="82" spans="1:6" s="15" customFormat="1" ht="15" customHeight="1" hidden="1">
      <c r="A82" s="69"/>
      <c r="B82" s="12" t="s">
        <v>34</v>
      </c>
      <c r="C82" s="13" t="s">
        <v>35</v>
      </c>
      <c r="D82" s="13" t="s">
        <v>8</v>
      </c>
      <c r="E82" s="13" t="s">
        <v>6</v>
      </c>
      <c r="F82" s="51">
        <f>F83</f>
        <v>0</v>
      </c>
    </row>
    <row r="83" spans="1:6" s="19" customFormat="1" ht="14.25" customHeight="1" hidden="1">
      <c r="A83" s="70"/>
      <c r="B83" s="16" t="s">
        <v>36</v>
      </c>
      <c r="C83" s="17" t="s">
        <v>35</v>
      </c>
      <c r="D83" s="17" t="s">
        <v>37</v>
      </c>
      <c r="E83" s="17" t="s">
        <v>6</v>
      </c>
      <c r="F83" s="52">
        <f>F84</f>
        <v>0</v>
      </c>
    </row>
    <row r="84" spans="1:6" s="33" customFormat="1" ht="14.25" customHeight="1" hidden="1">
      <c r="A84" s="72"/>
      <c r="B84" s="20" t="s">
        <v>92</v>
      </c>
      <c r="C84" s="21" t="s">
        <v>35</v>
      </c>
      <c r="D84" s="21" t="s">
        <v>37</v>
      </c>
      <c r="E84" s="21" t="s">
        <v>93</v>
      </c>
      <c r="F84" s="53">
        <v>0</v>
      </c>
    </row>
    <row r="85" spans="1:6" s="33" customFormat="1" ht="15">
      <c r="A85" s="69" t="s">
        <v>276</v>
      </c>
      <c r="B85" s="12" t="s">
        <v>105</v>
      </c>
      <c r="C85" s="13" t="s">
        <v>102</v>
      </c>
      <c r="D85" s="13" t="s">
        <v>291</v>
      </c>
      <c r="E85" s="13" t="s">
        <v>6</v>
      </c>
      <c r="F85" s="27">
        <f>F86</f>
        <v>83</v>
      </c>
    </row>
    <row r="86" spans="1:6" s="33" customFormat="1" ht="29.25">
      <c r="A86" s="70" t="s">
        <v>277</v>
      </c>
      <c r="B86" s="61" t="s">
        <v>101</v>
      </c>
      <c r="C86" s="13" t="s">
        <v>102</v>
      </c>
      <c r="D86" s="13" t="s">
        <v>236</v>
      </c>
      <c r="E86" s="21" t="s">
        <v>6</v>
      </c>
      <c r="F86" s="53">
        <f>F87</f>
        <v>83</v>
      </c>
    </row>
    <row r="87" spans="1:6" s="33" customFormat="1" ht="35.25" customHeight="1">
      <c r="A87" s="71"/>
      <c r="B87" s="12" t="s">
        <v>111</v>
      </c>
      <c r="C87" s="21" t="s">
        <v>102</v>
      </c>
      <c r="D87" s="21" t="s">
        <v>236</v>
      </c>
      <c r="E87" s="21" t="s">
        <v>113</v>
      </c>
      <c r="F87" s="53">
        <f>F88</f>
        <v>83</v>
      </c>
    </row>
    <row r="88" spans="1:6" s="33" customFormat="1" ht="14.25">
      <c r="A88" s="72" t="s">
        <v>278</v>
      </c>
      <c r="B88" s="20" t="s">
        <v>92</v>
      </c>
      <c r="C88" s="21" t="s">
        <v>102</v>
      </c>
      <c r="D88" s="21" t="s">
        <v>236</v>
      </c>
      <c r="E88" s="21" t="s">
        <v>93</v>
      </c>
      <c r="F88" s="53">
        <v>83</v>
      </c>
    </row>
    <row r="89" spans="1:6" s="9" customFormat="1" ht="15.75">
      <c r="A89" s="77" t="s">
        <v>171</v>
      </c>
      <c r="B89" s="31" t="s">
        <v>38</v>
      </c>
      <c r="C89" s="10" t="s">
        <v>39</v>
      </c>
      <c r="D89" s="10"/>
      <c r="E89" s="10"/>
      <c r="F89" s="56">
        <f>F90</f>
        <v>21457.3</v>
      </c>
    </row>
    <row r="90" spans="1:6" s="15" customFormat="1" ht="15">
      <c r="A90" s="75" t="s">
        <v>172</v>
      </c>
      <c r="B90" s="12" t="s">
        <v>40</v>
      </c>
      <c r="C90" s="13" t="s">
        <v>41</v>
      </c>
      <c r="D90" s="13" t="s">
        <v>291</v>
      </c>
      <c r="E90" s="13" t="s">
        <v>6</v>
      </c>
      <c r="F90" s="51">
        <f>F95+F102+F105+F109+F112+F115+F122+F125</f>
        <v>21457.3</v>
      </c>
    </row>
    <row r="91" spans="1:6" s="15" customFormat="1" ht="35.25" customHeight="1" hidden="1">
      <c r="A91" s="75" t="s">
        <v>173</v>
      </c>
      <c r="B91" s="12" t="s">
        <v>146</v>
      </c>
      <c r="C91" s="13" t="s">
        <v>41</v>
      </c>
      <c r="D91" s="13" t="s">
        <v>147</v>
      </c>
      <c r="E91" s="13"/>
      <c r="F91" s="51">
        <f>F92</f>
        <v>0</v>
      </c>
    </row>
    <row r="92" spans="1:6" s="15" customFormat="1" ht="15" customHeight="1" hidden="1">
      <c r="A92" s="76" t="s">
        <v>174</v>
      </c>
      <c r="B92" s="20" t="s">
        <v>111</v>
      </c>
      <c r="C92" s="21" t="s">
        <v>41</v>
      </c>
      <c r="D92" s="21" t="s">
        <v>147</v>
      </c>
      <c r="E92" s="21" t="s">
        <v>113</v>
      </c>
      <c r="F92" s="50">
        <f>F93</f>
        <v>0</v>
      </c>
    </row>
    <row r="93" spans="1:6" s="15" customFormat="1" ht="15" customHeight="1" hidden="1">
      <c r="A93" s="74" t="s">
        <v>175</v>
      </c>
      <c r="B93" s="20" t="s">
        <v>92</v>
      </c>
      <c r="C93" s="21" t="s">
        <v>41</v>
      </c>
      <c r="D93" s="21" t="s">
        <v>147</v>
      </c>
      <c r="E93" s="21" t="s">
        <v>93</v>
      </c>
      <c r="F93" s="50">
        <v>0</v>
      </c>
    </row>
    <row r="94" spans="1:6" s="15" customFormat="1" ht="28.5" customHeight="1">
      <c r="A94" s="74"/>
      <c r="B94" s="107" t="s">
        <v>42</v>
      </c>
      <c r="C94" s="21" t="s">
        <v>41</v>
      </c>
      <c r="D94" s="21" t="s">
        <v>292</v>
      </c>
      <c r="E94" s="21" t="s">
        <v>6</v>
      </c>
      <c r="F94" s="50">
        <f>F95+F102</f>
        <v>2691</v>
      </c>
    </row>
    <row r="95" spans="1:6" s="15" customFormat="1" ht="32.25" customHeight="1">
      <c r="A95" s="75" t="s">
        <v>174</v>
      </c>
      <c r="B95" s="16" t="s">
        <v>43</v>
      </c>
      <c r="C95" s="13" t="s">
        <v>41</v>
      </c>
      <c r="D95" s="13" t="s">
        <v>251</v>
      </c>
      <c r="E95" s="13" t="s">
        <v>6</v>
      </c>
      <c r="F95" s="51">
        <f>F97+F98</f>
        <v>2650</v>
      </c>
    </row>
    <row r="96" spans="1:6" s="15" customFormat="1" ht="46.5" customHeight="1">
      <c r="A96" s="76"/>
      <c r="B96" s="12" t="s">
        <v>111</v>
      </c>
      <c r="C96" s="21" t="s">
        <v>41</v>
      </c>
      <c r="D96" s="21" t="s">
        <v>251</v>
      </c>
      <c r="E96" s="21" t="s">
        <v>113</v>
      </c>
      <c r="F96" s="50">
        <f>F97</f>
        <v>2650</v>
      </c>
    </row>
    <row r="97" spans="1:7" s="36" customFormat="1" ht="15">
      <c r="A97" s="74" t="s">
        <v>175</v>
      </c>
      <c r="B97" s="20" t="s">
        <v>92</v>
      </c>
      <c r="C97" s="21" t="s">
        <v>41</v>
      </c>
      <c r="D97" s="21" t="s">
        <v>251</v>
      </c>
      <c r="E97" s="21" t="s">
        <v>93</v>
      </c>
      <c r="F97" s="53">
        <v>2650</v>
      </c>
      <c r="G97" s="35">
        <v>9487.1</v>
      </c>
    </row>
    <row r="98" spans="1:7" s="36" customFormat="1" ht="29.25" customHeight="1" hidden="1">
      <c r="A98" s="74"/>
      <c r="B98" s="34" t="s">
        <v>45</v>
      </c>
      <c r="C98" s="21" t="s">
        <v>41</v>
      </c>
      <c r="D98" s="21" t="s">
        <v>44</v>
      </c>
      <c r="E98" s="21" t="s">
        <v>46</v>
      </c>
      <c r="F98" s="54">
        <v>0</v>
      </c>
      <c r="G98" s="37"/>
    </row>
    <row r="99" spans="1:6" s="15" customFormat="1" ht="30" customHeight="1" hidden="1">
      <c r="A99" s="75" t="s">
        <v>176</v>
      </c>
      <c r="B99" s="16" t="s">
        <v>47</v>
      </c>
      <c r="C99" s="13" t="s">
        <v>41</v>
      </c>
      <c r="D99" s="13" t="s">
        <v>48</v>
      </c>
      <c r="E99" s="13"/>
      <c r="F99" s="51">
        <f>F101</f>
        <v>0</v>
      </c>
    </row>
    <row r="100" spans="1:6" s="15" customFormat="1" ht="19.5" customHeight="1" hidden="1">
      <c r="A100" s="76" t="s">
        <v>177</v>
      </c>
      <c r="B100" s="20" t="s">
        <v>111</v>
      </c>
      <c r="C100" s="21" t="s">
        <v>41</v>
      </c>
      <c r="D100" s="21" t="s">
        <v>48</v>
      </c>
      <c r="E100" s="21" t="s">
        <v>113</v>
      </c>
      <c r="F100" s="50">
        <f>F101</f>
        <v>0</v>
      </c>
    </row>
    <row r="101" spans="1:7" s="36" customFormat="1" ht="15" customHeight="1" hidden="1">
      <c r="A101" s="74" t="s">
        <v>178</v>
      </c>
      <c r="B101" s="20" t="s">
        <v>92</v>
      </c>
      <c r="C101" s="21" t="s">
        <v>41</v>
      </c>
      <c r="D101" s="21" t="s">
        <v>48</v>
      </c>
      <c r="E101" s="21" t="s">
        <v>93</v>
      </c>
      <c r="F101" s="53">
        <v>0</v>
      </c>
      <c r="G101" s="35">
        <v>9487.1</v>
      </c>
    </row>
    <row r="102" spans="1:7" s="36" customFormat="1" ht="30">
      <c r="A102" s="75" t="s">
        <v>254</v>
      </c>
      <c r="B102" s="12" t="s">
        <v>47</v>
      </c>
      <c r="C102" s="21" t="s">
        <v>41</v>
      </c>
      <c r="D102" s="13" t="s">
        <v>252</v>
      </c>
      <c r="E102" s="21" t="s">
        <v>6</v>
      </c>
      <c r="F102" s="27">
        <f>F103</f>
        <v>41</v>
      </c>
      <c r="G102" s="37"/>
    </row>
    <row r="103" spans="1:7" s="36" customFormat="1" ht="15">
      <c r="A103" s="76"/>
      <c r="B103" s="12" t="s">
        <v>111</v>
      </c>
      <c r="C103" s="21" t="s">
        <v>41</v>
      </c>
      <c r="D103" s="21" t="s">
        <v>252</v>
      </c>
      <c r="E103" s="21" t="s">
        <v>113</v>
      </c>
      <c r="F103" s="54">
        <f>F104</f>
        <v>41</v>
      </c>
      <c r="G103" s="37"/>
    </row>
    <row r="104" spans="1:7" s="36" customFormat="1" ht="15">
      <c r="A104" s="74" t="s">
        <v>265</v>
      </c>
      <c r="B104" s="20" t="s">
        <v>92</v>
      </c>
      <c r="C104" s="21" t="s">
        <v>41</v>
      </c>
      <c r="D104" s="21" t="s">
        <v>252</v>
      </c>
      <c r="E104" s="21" t="s">
        <v>93</v>
      </c>
      <c r="F104" s="54">
        <v>41</v>
      </c>
      <c r="G104" s="37"/>
    </row>
    <row r="105" spans="1:6" s="15" customFormat="1" ht="14.25" customHeight="1">
      <c r="A105" s="75" t="s">
        <v>179</v>
      </c>
      <c r="B105" s="16" t="s">
        <v>49</v>
      </c>
      <c r="C105" s="13" t="s">
        <v>41</v>
      </c>
      <c r="D105" s="13" t="s">
        <v>253</v>
      </c>
      <c r="E105" s="13" t="s">
        <v>6</v>
      </c>
      <c r="F105" s="51">
        <f>F107</f>
        <v>5.5</v>
      </c>
    </row>
    <row r="106" spans="1:6" s="15" customFormat="1" ht="14.25" customHeight="1">
      <c r="A106" s="76"/>
      <c r="B106" s="12" t="s">
        <v>111</v>
      </c>
      <c r="C106" s="21" t="s">
        <v>41</v>
      </c>
      <c r="D106" s="21" t="s">
        <v>253</v>
      </c>
      <c r="E106" s="21" t="s">
        <v>113</v>
      </c>
      <c r="F106" s="50">
        <f>F107</f>
        <v>5.5</v>
      </c>
    </row>
    <row r="107" spans="1:6" s="15" customFormat="1" ht="14.25" customHeight="1">
      <c r="A107" s="74" t="s">
        <v>180</v>
      </c>
      <c r="B107" s="20" t="s">
        <v>92</v>
      </c>
      <c r="C107" s="21" t="s">
        <v>41</v>
      </c>
      <c r="D107" s="21" t="s">
        <v>253</v>
      </c>
      <c r="E107" s="21" t="s">
        <v>93</v>
      </c>
      <c r="F107" s="50">
        <v>5.5</v>
      </c>
    </row>
    <row r="108" spans="1:6" s="15" customFormat="1" ht="15">
      <c r="A108" s="75" t="s">
        <v>237</v>
      </c>
      <c r="B108" s="12" t="s">
        <v>50</v>
      </c>
      <c r="C108" s="13" t="s">
        <v>41</v>
      </c>
      <c r="D108" s="13" t="s">
        <v>261</v>
      </c>
      <c r="E108" s="13" t="s">
        <v>6</v>
      </c>
      <c r="F108" s="51">
        <f>F109+F112</f>
        <v>239</v>
      </c>
    </row>
    <row r="109" spans="1:6" s="15" customFormat="1" ht="14.25" customHeight="1">
      <c r="A109" s="75" t="s">
        <v>238</v>
      </c>
      <c r="B109" s="16" t="s">
        <v>51</v>
      </c>
      <c r="C109" s="13" t="s">
        <v>41</v>
      </c>
      <c r="D109" s="13" t="s">
        <v>247</v>
      </c>
      <c r="E109" s="13" t="s">
        <v>6</v>
      </c>
      <c r="F109" s="51">
        <f>F111</f>
        <v>192</v>
      </c>
    </row>
    <row r="110" spans="1:6" s="15" customFormat="1" ht="14.25" customHeight="1">
      <c r="A110" s="76"/>
      <c r="B110" s="12" t="s">
        <v>111</v>
      </c>
      <c r="C110" s="21" t="s">
        <v>41</v>
      </c>
      <c r="D110" s="21" t="s">
        <v>247</v>
      </c>
      <c r="E110" s="21" t="s">
        <v>113</v>
      </c>
      <c r="F110" s="50">
        <f>F111</f>
        <v>192</v>
      </c>
    </row>
    <row r="111" spans="1:6" s="15" customFormat="1" ht="23.25" customHeight="1">
      <c r="A111" s="74" t="s">
        <v>239</v>
      </c>
      <c r="B111" s="20" t="s">
        <v>92</v>
      </c>
      <c r="C111" s="21" t="s">
        <v>41</v>
      </c>
      <c r="D111" s="21" t="s">
        <v>247</v>
      </c>
      <c r="E111" s="21" t="s">
        <v>93</v>
      </c>
      <c r="F111" s="50">
        <v>192</v>
      </c>
    </row>
    <row r="112" spans="1:6" s="15" customFormat="1" ht="43.5" customHeight="1">
      <c r="A112" s="75" t="s">
        <v>279</v>
      </c>
      <c r="B112" s="12" t="s">
        <v>103</v>
      </c>
      <c r="C112" s="13" t="s">
        <v>41</v>
      </c>
      <c r="D112" s="13" t="s">
        <v>248</v>
      </c>
      <c r="E112" s="13" t="s">
        <v>6</v>
      </c>
      <c r="F112" s="51">
        <f>F114</f>
        <v>47</v>
      </c>
    </row>
    <row r="113" spans="1:6" s="15" customFormat="1" ht="49.5" customHeight="1">
      <c r="A113" s="76"/>
      <c r="B113" s="12" t="s">
        <v>111</v>
      </c>
      <c r="C113" s="21" t="s">
        <v>41</v>
      </c>
      <c r="D113" s="21" t="s">
        <v>248</v>
      </c>
      <c r="E113" s="21" t="s">
        <v>113</v>
      </c>
      <c r="F113" s="50">
        <f>F114</f>
        <v>47</v>
      </c>
    </row>
    <row r="114" spans="1:6" s="15" customFormat="1" ht="14.25" customHeight="1">
      <c r="A114" s="74" t="s">
        <v>280</v>
      </c>
      <c r="B114" s="20" t="s">
        <v>92</v>
      </c>
      <c r="C114" s="21" t="s">
        <v>41</v>
      </c>
      <c r="D114" s="21" t="s">
        <v>248</v>
      </c>
      <c r="E114" s="21" t="s">
        <v>93</v>
      </c>
      <c r="F114" s="50">
        <v>47</v>
      </c>
    </row>
    <row r="115" spans="1:6" s="15" customFormat="1" ht="15">
      <c r="A115" s="75" t="s">
        <v>281</v>
      </c>
      <c r="B115" s="12" t="s">
        <v>52</v>
      </c>
      <c r="C115" s="13" t="s">
        <v>41</v>
      </c>
      <c r="D115" s="13" t="s">
        <v>249</v>
      </c>
      <c r="E115" s="13" t="s">
        <v>6</v>
      </c>
      <c r="F115" s="51">
        <f>F116+F119</f>
        <v>9</v>
      </c>
    </row>
    <row r="116" spans="1:6" s="15" customFormat="1" ht="14.25" customHeight="1">
      <c r="A116" s="75" t="s">
        <v>283</v>
      </c>
      <c r="B116" s="16" t="s">
        <v>53</v>
      </c>
      <c r="C116" s="13" t="s">
        <v>41</v>
      </c>
      <c r="D116" s="13" t="s">
        <v>250</v>
      </c>
      <c r="E116" s="13" t="s">
        <v>6</v>
      </c>
      <c r="F116" s="51">
        <f>F118</f>
        <v>9</v>
      </c>
    </row>
    <row r="117" spans="1:6" s="15" customFormat="1" ht="14.25" customHeight="1">
      <c r="A117" s="76"/>
      <c r="B117" s="12" t="s">
        <v>111</v>
      </c>
      <c r="C117" s="21" t="s">
        <v>41</v>
      </c>
      <c r="D117" s="21" t="s">
        <v>250</v>
      </c>
      <c r="E117" s="21" t="s">
        <v>113</v>
      </c>
      <c r="F117" s="50">
        <f>F118</f>
        <v>9</v>
      </c>
    </row>
    <row r="118" spans="1:6" s="15" customFormat="1" ht="14.25" customHeight="1">
      <c r="A118" s="74" t="s">
        <v>282</v>
      </c>
      <c r="B118" s="20" t="s">
        <v>92</v>
      </c>
      <c r="C118" s="21" t="s">
        <v>41</v>
      </c>
      <c r="D118" s="21" t="s">
        <v>250</v>
      </c>
      <c r="E118" s="21" t="s">
        <v>93</v>
      </c>
      <c r="F118" s="50">
        <v>9</v>
      </c>
    </row>
    <row r="119" spans="1:6" s="15" customFormat="1" ht="30" customHeight="1" hidden="1">
      <c r="A119" s="69" t="s">
        <v>148</v>
      </c>
      <c r="B119" s="16" t="s">
        <v>54</v>
      </c>
      <c r="C119" s="13" t="s">
        <v>41</v>
      </c>
      <c r="D119" s="13" t="s">
        <v>98</v>
      </c>
      <c r="E119" s="21"/>
      <c r="F119" s="51">
        <f>F121</f>
        <v>0</v>
      </c>
    </row>
    <row r="120" spans="1:6" s="15" customFormat="1" ht="21" customHeight="1" hidden="1">
      <c r="A120" s="71" t="s">
        <v>149</v>
      </c>
      <c r="B120" s="20" t="s">
        <v>111</v>
      </c>
      <c r="C120" s="21" t="s">
        <v>41</v>
      </c>
      <c r="D120" s="21" t="s">
        <v>98</v>
      </c>
      <c r="E120" s="21" t="s">
        <v>113</v>
      </c>
      <c r="F120" s="51">
        <f>F121</f>
        <v>0</v>
      </c>
    </row>
    <row r="121" spans="1:6" s="15" customFormat="1" ht="14.25" customHeight="1" hidden="1">
      <c r="A121" s="72" t="s">
        <v>150</v>
      </c>
      <c r="B121" s="20" t="s">
        <v>92</v>
      </c>
      <c r="C121" s="21" t="s">
        <v>41</v>
      </c>
      <c r="D121" s="21" t="s">
        <v>98</v>
      </c>
      <c r="E121" s="21" t="s">
        <v>93</v>
      </c>
      <c r="F121" s="50">
        <v>0</v>
      </c>
    </row>
    <row r="122" spans="1:6" s="15" customFormat="1" ht="46.5" customHeight="1">
      <c r="A122" s="75" t="s">
        <v>284</v>
      </c>
      <c r="B122" s="49" t="s">
        <v>122</v>
      </c>
      <c r="C122" s="13" t="s">
        <v>41</v>
      </c>
      <c r="D122" s="13" t="s">
        <v>257</v>
      </c>
      <c r="E122" s="21" t="s">
        <v>6</v>
      </c>
      <c r="F122" s="51">
        <f>F124</f>
        <v>10012.8</v>
      </c>
    </row>
    <row r="123" spans="1:6" s="15" customFormat="1" ht="29.25" customHeight="1">
      <c r="A123" s="76"/>
      <c r="B123" s="12" t="s">
        <v>111</v>
      </c>
      <c r="C123" s="21" t="s">
        <v>41</v>
      </c>
      <c r="D123" s="21" t="s">
        <v>257</v>
      </c>
      <c r="E123" s="21" t="s">
        <v>113</v>
      </c>
      <c r="F123" s="50">
        <f>F124</f>
        <v>10012.8</v>
      </c>
    </row>
    <row r="124" spans="1:7" s="36" customFormat="1" ht="22.5" customHeight="1">
      <c r="A124" s="74" t="s">
        <v>285</v>
      </c>
      <c r="B124" s="20" t="s">
        <v>92</v>
      </c>
      <c r="C124" s="21" t="s">
        <v>41</v>
      </c>
      <c r="D124" s="21" t="s">
        <v>257</v>
      </c>
      <c r="E124" s="21" t="s">
        <v>93</v>
      </c>
      <c r="F124" s="54">
        <v>10012.8</v>
      </c>
      <c r="G124" s="37"/>
    </row>
    <row r="125" spans="1:6" s="15" customFormat="1" ht="35.25" customHeight="1">
      <c r="A125" s="75" t="s">
        <v>286</v>
      </c>
      <c r="B125" s="12" t="s">
        <v>146</v>
      </c>
      <c r="C125" s="13" t="s">
        <v>41</v>
      </c>
      <c r="D125" s="13" t="s">
        <v>256</v>
      </c>
      <c r="E125" s="13" t="s">
        <v>6</v>
      </c>
      <c r="F125" s="51">
        <f>F126</f>
        <v>8500</v>
      </c>
    </row>
    <row r="126" spans="1:6" s="15" customFormat="1" ht="27.75" customHeight="1">
      <c r="A126" s="76"/>
      <c r="B126" s="12" t="s">
        <v>111</v>
      </c>
      <c r="C126" s="21" t="s">
        <v>41</v>
      </c>
      <c r="D126" s="21" t="s">
        <v>256</v>
      </c>
      <c r="E126" s="21" t="s">
        <v>113</v>
      </c>
      <c r="F126" s="50">
        <f>F127</f>
        <v>8500</v>
      </c>
    </row>
    <row r="127" spans="1:6" s="15" customFormat="1" ht="24" customHeight="1">
      <c r="A127" s="74" t="s">
        <v>287</v>
      </c>
      <c r="B127" s="20" t="s">
        <v>92</v>
      </c>
      <c r="C127" s="21" t="s">
        <v>41</v>
      </c>
      <c r="D127" s="21" t="s">
        <v>256</v>
      </c>
      <c r="E127" s="21" t="s">
        <v>93</v>
      </c>
      <c r="F127" s="50">
        <v>8500</v>
      </c>
    </row>
    <row r="128" spans="1:6" s="9" customFormat="1" ht="15.75">
      <c r="A128" s="68" t="s">
        <v>181</v>
      </c>
      <c r="B128" s="31" t="s">
        <v>55</v>
      </c>
      <c r="C128" s="10" t="s">
        <v>56</v>
      </c>
      <c r="D128" s="10"/>
      <c r="E128" s="10"/>
      <c r="F128" s="56">
        <f>F133+F129</f>
        <v>958.5</v>
      </c>
    </row>
    <row r="129" spans="1:6" s="9" customFormat="1" ht="51.75" customHeight="1">
      <c r="A129" s="68" t="s">
        <v>182</v>
      </c>
      <c r="B129" s="12" t="s">
        <v>131</v>
      </c>
      <c r="C129" s="13" t="s">
        <v>132</v>
      </c>
      <c r="D129" s="13" t="s">
        <v>291</v>
      </c>
      <c r="E129" s="13" t="s">
        <v>6</v>
      </c>
      <c r="F129" s="56">
        <f>F130</f>
        <v>12</v>
      </c>
    </row>
    <row r="130" spans="1:6" s="9" customFormat="1" ht="73.5" customHeight="1">
      <c r="A130" s="68" t="s">
        <v>288</v>
      </c>
      <c r="B130" s="105" t="s">
        <v>293</v>
      </c>
      <c r="C130" s="13" t="s">
        <v>132</v>
      </c>
      <c r="D130" s="13" t="s">
        <v>240</v>
      </c>
      <c r="E130" s="13" t="s">
        <v>6</v>
      </c>
      <c r="F130" s="56">
        <f>F131</f>
        <v>12</v>
      </c>
    </row>
    <row r="131" spans="1:6" s="9" customFormat="1" ht="48.75" customHeight="1">
      <c r="A131" s="78"/>
      <c r="B131" s="12" t="s">
        <v>111</v>
      </c>
      <c r="C131" s="21" t="s">
        <v>132</v>
      </c>
      <c r="D131" s="21" t="s">
        <v>240</v>
      </c>
      <c r="E131" s="21" t="s">
        <v>113</v>
      </c>
      <c r="F131" s="79">
        <f>F132</f>
        <v>12</v>
      </c>
    </row>
    <row r="132" spans="1:6" s="9" customFormat="1" ht="25.5" customHeight="1">
      <c r="A132" s="80" t="s">
        <v>183</v>
      </c>
      <c r="B132" s="20" t="s">
        <v>92</v>
      </c>
      <c r="C132" s="21" t="s">
        <v>132</v>
      </c>
      <c r="D132" s="21" t="s">
        <v>240</v>
      </c>
      <c r="E132" s="21" t="s">
        <v>93</v>
      </c>
      <c r="F132" s="79">
        <v>12</v>
      </c>
    </row>
    <row r="133" spans="1:6" s="15" customFormat="1" ht="15">
      <c r="A133" s="69" t="s">
        <v>184</v>
      </c>
      <c r="B133" s="12" t="s">
        <v>57</v>
      </c>
      <c r="C133" s="13" t="s">
        <v>58</v>
      </c>
      <c r="D133" s="13"/>
      <c r="E133" s="13"/>
      <c r="F133" s="51">
        <f>F135+F138+F142+F148+F151+F145</f>
        <v>946.5</v>
      </c>
    </row>
    <row r="134" spans="1:6" s="15" customFormat="1" ht="15">
      <c r="A134" s="69" t="s">
        <v>185</v>
      </c>
      <c r="B134" s="12" t="s">
        <v>120</v>
      </c>
      <c r="C134" s="17" t="s">
        <v>58</v>
      </c>
      <c r="D134" s="17" t="s">
        <v>241</v>
      </c>
      <c r="E134" s="13" t="s">
        <v>6</v>
      </c>
      <c r="F134" s="51">
        <f>F135+F138</f>
        <v>528.1</v>
      </c>
    </row>
    <row r="135" spans="1:6" s="19" customFormat="1" ht="28.5">
      <c r="A135" s="70" t="s">
        <v>186</v>
      </c>
      <c r="B135" s="16" t="s">
        <v>59</v>
      </c>
      <c r="C135" s="17" t="s">
        <v>58</v>
      </c>
      <c r="D135" s="17" t="s">
        <v>241</v>
      </c>
      <c r="E135" s="17" t="s">
        <v>6</v>
      </c>
      <c r="F135" s="52">
        <f>F137</f>
        <v>23.1</v>
      </c>
    </row>
    <row r="136" spans="1:6" s="19" customFormat="1" ht="33.75" customHeight="1">
      <c r="A136" s="71"/>
      <c r="B136" s="12" t="s">
        <v>111</v>
      </c>
      <c r="C136" s="21" t="s">
        <v>58</v>
      </c>
      <c r="D136" s="96" t="s">
        <v>241</v>
      </c>
      <c r="E136" s="21" t="s">
        <v>113</v>
      </c>
      <c r="F136" s="52">
        <f>F137</f>
        <v>23.1</v>
      </c>
    </row>
    <row r="137" spans="1:7" s="36" customFormat="1" ht="32.25" customHeight="1">
      <c r="A137" s="72" t="s">
        <v>187</v>
      </c>
      <c r="B137" s="20" t="s">
        <v>92</v>
      </c>
      <c r="C137" s="21" t="s">
        <v>58</v>
      </c>
      <c r="D137" s="96" t="s">
        <v>241</v>
      </c>
      <c r="E137" s="21" t="s">
        <v>93</v>
      </c>
      <c r="F137" s="53">
        <v>23.1</v>
      </c>
      <c r="G137" s="35"/>
    </row>
    <row r="138" spans="1:6" s="19" customFormat="1" ht="32.25" customHeight="1">
      <c r="A138" s="70" t="s">
        <v>188</v>
      </c>
      <c r="B138" s="16" t="s">
        <v>60</v>
      </c>
      <c r="C138" s="17" t="s">
        <v>58</v>
      </c>
      <c r="D138" s="17" t="s">
        <v>300</v>
      </c>
      <c r="E138" s="17" t="s">
        <v>6</v>
      </c>
      <c r="F138" s="52">
        <f>F140</f>
        <v>505</v>
      </c>
    </row>
    <row r="139" spans="1:6" s="19" customFormat="1" ht="36.75" customHeight="1">
      <c r="A139" s="71"/>
      <c r="B139" s="12" t="s">
        <v>111</v>
      </c>
      <c r="C139" s="21" t="s">
        <v>58</v>
      </c>
      <c r="D139" s="96" t="s">
        <v>300</v>
      </c>
      <c r="E139" s="21" t="s">
        <v>113</v>
      </c>
      <c r="F139" s="52">
        <f>F140</f>
        <v>505</v>
      </c>
    </row>
    <row r="140" spans="1:7" s="36" customFormat="1" ht="24" customHeight="1">
      <c r="A140" s="72" t="s">
        <v>189</v>
      </c>
      <c r="B140" s="20" t="s">
        <v>92</v>
      </c>
      <c r="C140" s="21" t="s">
        <v>58</v>
      </c>
      <c r="D140" s="96" t="s">
        <v>300</v>
      </c>
      <c r="E140" s="21" t="s">
        <v>93</v>
      </c>
      <c r="F140" s="53">
        <v>505</v>
      </c>
      <c r="G140" s="35"/>
    </row>
    <row r="141" spans="1:7" s="36" customFormat="1" ht="26.25" customHeight="1">
      <c r="A141" s="69" t="s">
        <v>190</v>
      </c>
      <c r="B141" s="12" t="s">
        <v>121</v>
      </c>
      <c r="C141" s="17" t="s">
        <v>58</v>
      </c>
      <c r="D141" s="17" t="s">
        <v>242</v>
      </c>
      <c r="E141" s="21" t="s">
        <v>6</v>
      </c>
      <c r="F141" s="27">
        <f>F142+F145+F148+F151</f>
        <v>418.4</v>
      </c>
      <c r="G141" s="37"/>
    </row>
    <row r="142" spans="1:6" s="19" customFormat="1" ht="38.25" customHeight="1">
      <c r="A142" s="70" t="s">
        <v>191</v>
      </c>
      <c r="B142" s="16" t="s">
        <v>61</v>
      </c>
      <c r="C142" s="17" t="s">
        <v>58</v>
      </c>
      <c r="D142" s="13" t="s">
        <v>299</v>
      </c>
      <c r="E142" s="17" t="s">
        <v>6</v>
      </c>
      <c r="F142" s="52">
        <f>F144</f>
        <v>123.4</v>
      </c>
    </row>
    <row r="143" spans="1:6" s="19" customFormat="1" ht="15">
      <c r="A143" s="71"/>
      <c r="B143" s="12" t="s">
        <v>111</v>
      </c>
      <c r="C143" s="21" t="s">
        <v>58</v>
      </c>
      <c r="D143" s="21" t="s">
        <v>299</v>
      </c>
      <c r="E143" s="21" t="s">
        <v>113</v>
      </c>
      <c r="F143" s="52">
        <f>F144</f>
        <v>123.4</v>
      </c>
    </row>
    <row r="144" spans="1:7" s="36" customFormat="1" ht="15">
      <c r="A144" s="72" t="s">
        <v>192</v>
      </c>
      <c r="B144" s="20" t="s">
        <v>92</v>
      </c>
      <c r="C144" s="21" t="s">
        <v>58</v>
      </c>
      <c r="D144" s="21" t="s">
        <v>299</v>
      </c>
      <c r="E144" s="21" t="s">
        <v>93</v>
      </c>
      <c r="F144" s="53">
        <v>123.4</v>
      </c>
      <c r="G144" s="35"/>
    </row>
    <row r="145" spans="1:6" s="19" customFormat="1" ht="28.5">
      <c r="A145" s="70" t="s">
        <v>193</v>
      </c>
      <c r="B145" s="16" t="s">
        <v>63</v>
      </c>
      <c r="C145" s="17" t="s">
        <v>58</v>
      </c>
      <c r="D145" s="17" t="s">
        <v>298</v>
      </c>
      <c r="E145" s="17" t="s">
        <v>6</v>
      </c>
      <c r="F145" s="52">
        <f>F147</f>
        <v>5</v>
      </c>
    </row>
    <row r="146" spans="1:6" s="19" customFormat="1" ht="15">
      <c r="A146" s="71"/>
      <c r="B146" s="12" t="s">
        <v>111</v>
      </c>
      <c r="C146" s="21" t="s">
        <v>58</v>
      </c>
      <c r="D146" s="96" t="s">
        <v>298</v>
      </c>
      <c r="E146" s="21" t="s">
        <v>113</v>
      </c>
      <c r="F146" s="52">
        <f>F147</f>
        <v>5</v>
      </c>
    </row>
    <row r="147" spans="1:7" s="36" customFormat="1" ht="15">
      <c r="A147" s="72" t="s">
        <v>194</v>
      </c>
      <c r="B147" s="20" t="s">
        <v>92</v>
      </c>
      <c r="C147" s="21" t="s">
        <v>58</v>
      </c>
      <c r="D147" s="96" t="s">
        <v>298</v>
      </c>
      <c r="E147" s="21" t="s">
        <v>93</v>
      </c>
      <c r="F147" s="53">
        <v>5</v>
      </c>
      <c r="G147" s="35"/>
    </row>
    <row r="148" spans="1:6" s="19" customFormat="1" ht="33" customHeight="1">
      <c r="A148" s="70" t="s">
        <v>195</v>
      </c>
      <c r="B148" s="16" t="s">
        <v>104</v>
      </c>
      <c r="C148" s="17" t="s">
        <v>58</v>
      </c>
      <c r="D148" s="13" t="s">
        <v>297</v>
      </c>
      <c r="E148" s="17" t="s">
        <v>6</v>
      </c>
      <c r="F148" s="52">
        <f>F150</f>
        <v>60</v>
      </c>
    </row>
    <row r="149" spans="1:6" s="19" customFormat="1" ht="43.5" customHeight="1">
      <c r="A149" s="71"/>
      <c r="B149" s="12" t="s">
        <v>111</v>
      </c>
      <c r="C149" s="21" t="s">
        <v>58</v>
      </c>
      <c r="D149" s="21" t="s">
        <v>297</v>
      </c>
      <c r="E149" s="21" t="s">
        <v>113</v>
      </c>
      <c r="F149" s="52">
        <f>F150</f>
        <v>60</v>
      </c>
    </row>
    <row r="150" spans="1:7" s="36" customFormat="1" ht="15">
      <c r="A150" s="72" t="s">
        <v>196</v>
      </c>
      <c r="B150" s="20" t="s">
        <v>92</v>
      </c>
      <c r="C150" s="21" t="s">
        <v>58</v>
      </c>
      <c r="D150" s="21" t="s">
        <v>297</v>
      </c>
      <c r="E150" s="21" t="s">
        <v>93</v>
      </c>
      <c r="F150" s="60">
        <v>60</v>
      </c>
      <c r="G150" s="37"/>
    </row>
    <row r="151" spans="1:6" s="19" customFormat="1" ht="29.25">
      <c r="A151" s="70" t="s">
        <v>197</v>
      </c>
      <c r="B151" s="16" t="s">
        <v>62</v>
      </c>
      <c r="C151" s="17" t="s">
        <v>58</v>
      </c>
      <c r="D151" s="13" t="s">
        <v>296</v>
      </c>
      <c r="E151" s="17" t="s">
        <v>6</v>
      </c>
      <c r="F151" s="52">
        <f>F153</f>
        <v>230</v>
      </c>
    </row>
    <row r="152" spans="1:6" s="19" customFormat="1" ht="15">
      <c r="A152" s="71"/>
      <c r="B152" s="12" t="s">
        <v>111</v>
      </c>
      <c r="C152" s="21" t="s">
        <v>58</v>
      </c>
      <c r="D152" s="21" t="s">
        <v>296</v>
      </c>
      <c r="E152" s="21" t="s">
        <v>113</v>
      </c>
      <c r="F152" s="52">
        <f>F153</f>
        <v>230</v>
      </c>
    </row>
    <row r="153" spans="1:7" s="36" customFormat="1" ht="15">
      <c r="A153" s="72" t="s">
        <v>198</v>
      </c>
      <c r="B153" s="20" t="s">
        <v>92</v>
      </c>
      <c r="C153" s="21" t="s">
        <v>58</v>
      </c>
      <c r="D153" s="21" t="s">
        <v>296</v>
      </c>
      <c r="E153" s="21" t="s">
        <v>93</v>
      </c>
      <c r="F153" s="60">
        <v>230</v>
      </c>
      <c r="G153" s="37"/>
    </row>
    <row r="154" spans="1:6" s="9" customFormat="1" ht="15.75">
      <c r="A154" s="68" t="s">
        <v>199</v>
      </c>
      <c r="B154" s="31" t="s">
        <v>106</v>
      </c>
      <c r="C154" s="10" t="s">
        <v>64</v>
      </c>
      <c r="D154" s="10"/>
      <c r="E154" s="10"/>
      <c r="F154" s="11">
        <f>F155</f>
        <v>5070</v>
      </c>
    </row>
    <row r="155" spans="1:6" s="15" customFormat="1" ht="15">
      <c r="A155" s="69" t="s">
        <v>200</v>
      </c>
      <c r="B155" s="12" t="s">
        <v>65</v>
      </c>
      <c r="C155" s="13" t="s">
        <v>66</v>
      </c>
      <c r="D155" s="13" t="s">
        <v>263</v>
      </c>
      <c r="E155" s="13" t="s">
        <v>6</v>
      </c>
      <c r="F155" s="14">
        <f>F156</f>
        <v>5070</v>
      </c>
    </row>
    <row r="156" spans="1:6" s="19" customFormat="1" ht="38.25" customHeight="1">
      <c r="A156" s="70" t="s">
        <v>201</v>
      </c>
      <c r="B156" s="16" t="s">
        <v>67</v>
      </c>
      <c r="C156" s="17" t="s">
        <v>66</v>
      </c>
      <c r="D156" s="13" t="s">
        <v>243</v>
      </c>
      <c r="E156" s="17" t="s">
        <v>6</v>
      </c>
      <c r="F156" s="18">
        <f>F158</f>
        <v>5070</v>
      </c>
    </row>
    <row r="157" spans="1:6" s="19" customFormat="1" ht="15">
      <c r="A157" s="71"/>
      <c r="B157" s="12" t="s">
        <v>111</v>
      </c>
      <c r="C157" s="21" t="s">
        <v>66</v>
      </c>
      <c r="D157" s="21" t="s">
        <v>243</v>
      </c>
      <c r="E157" s="21" t="s">
        <v>113</v>
      </c>
      <c r="F157" s="18">
        <f>F158</f>
        <v>5070</v>
      </c>
    </row>
    <row r="158" spans="1:7" s="36" customFormat="1" ht="15">
      <c r="A158" s="72" t="s">
        <v>202</v>
      </c>
      <c r="B158" s="20" t="s">
        <v>92</v>
      </c>
      <c r="C158" s="21" t="s">
        <v>66</v>
      </c>
      <c r="D158" s="21" t="s">
        <v>243</v>
      </c>
      <c r="E158" s="21" t="s">
        <v>93</v>
      </c>
      <c r="F158" s="53">
        <v>5070</v>
      </c>
      <c r="G158" s="35"/>
    </row>
    <row r="159" spans="1:6" s="9" customFormat="1" ht="15.75">
      <c r="A159" s="68" t="s">
        <v>203</v>
      </c>
      <c r="B159" s="31" t="s">
        <v>68</v>
      </c>
      <c r="C159" s="10" t="s">
        <v>69</v>
      </c>
      <c r="D159" s="10"/>
      <c r="E159" s="10"/>
      <c r="F159" s="11">
        <f>F164+F160</f>
        <v>5790.599999999999</v>
      </c>
    </row>
    <row r="160" spans="1:6" s="15" customFormat="1" ht="15">
      <c r="A160" s="69" t="s">
        <v>204</v>
      </c>
      <c r="B160" s="12" t="s">
        <v>70</v>
      </c>
      <c r="C160" s="13" t="s">
        <v>71</v>
      </c>
      <c r="D160" s="13" t="s">
        <v>291</v>
      </c>
      <c r="E160" s="13" t="s">
        <v>6</v>
      </c>
      <c r="F160" s="14">
        <f>F161</f>
        <v>346.4</v>
      </c>
    </row>
    <row r="161" spans="1:6" s="19" customFormat="1" ht="39" customHeight="1">
      <c r="A161" s="70" t="s">
        <v>205</v>
      </c>
      <c r="B161" s="16" t="s">
        <v>72</v>
      </c>
      <c r="C161" s="17" t="s">
        <v>71</v>
      </c>
      <c r="D161" s="13" t="s">
        <v>244</v>
      </c>
      <c r="E161" s="17" t="s">
        <v>6</v>
      </c>
      <c r="F161" s="18">
        <f>F163</f>
        <v>346.4</v>
      </c>
    </row>
    <row r="162" spans="1:6" s="19" customFormat="1" ht="15">
      <c r="A162" s="71"/>
      <c r="B162" s="67" t="s">
        <v>117</v>
      </c>
      <c r="C162" s="21" t="s">
        <v>71</v>
      </c>
      <c r="D162" s="21" t="s">
        <v>244</v>
      </c>
      <c r="E162" s="21" t="s">
        <v>116</v>
      </c>
      <c r="F162" s="18">
        <f>F163</f>
        <v>346.4</v>
      </c>
    </row>
    <row r="163" spans="1:6" s="24" customFormat="1" ht="21.75" customHeight="1">
      <c r="A163" s="72" t="s">
        <v>206</v>
      </c>
      <c r="B163" s="23" t="s">
        <v>118</v>
      </c>
      <c r="C163" s="21" t="s">
        <v>71</v>
      </c>
      <c r="D163" s="21" t="s">
        <v>244</v>
      </c>
      <c r="E163" s="21" t="s">
        <v>99</v>
      </c>
      <c r="F163" s="50">
        <v>346.4</v>
      </c>
    </row>
    <row r="164" spans="1:6" s="15" customFormat="1" ht="15">
      <c r="A164" s="69" t="s">
        <v>207</v>
      </c>
      <c r="B164" s="12" t="s">
        <v>73</v>
      </c>
      <c r="C164" s="13" t="s">
        <v>74</v>
      </c>
      <c r="D164" s="13"/>
      <c r="E164" s="13"/>
      <c r="F164" s="51">
        <f>F165+F168</f>
        <v>5444.2</v>
      </c>
    </row>
    <row r="165" spans="1:6" s="19" customFormat="1" ht="57.75">
      <c r="A165" s="70" t="s">
        <v>208</v>
      </c>
      <c r="B165" s="63" t="s">
        <v>124</v>
      </c>
      <c r="C165" s="17" t="s">
        <v>74</v>
      </c>
      <c r="D165" s="13" t="s">
        <v>259</v>
      </c>
      <c r="E165" s="17" t="s">
        <v>6</v>
      </c>
      <c r="F165" s="52">
        <f>F167</f>
        <v>4154.9</v>
      </c>
    </row>
    <row r="166" spans="1:6" s="19" customFormat="1" ht="15">
      <c r="A166" s="71"/>
      <c r="B166" s="67" t="s">
        <v>117</v>
      </c>
      <c r="C166" s="21" t="s">
        <v>74</v>
      </c>
      <c r="D166" s="21" t="s">
        <v>259</v>
      </c>
      <c r="E166" s="21" t="s">
        <v>116</v>
      </c>
      <c r="F166" s="52">
        <f>F167</f>
        <v>4154.9</v>
      </c>
    </row>
    <row r="167" spans="1:7" s="36" customFormat="1" ht="15">
      <c r="A167" s="72" t="s">
        <v>209</v>
      </c>
      <c r="B167" s="23" t="s">
        <v>118</v>
      </c>
      <c r="C167" s="21" t="s">
        <v>74</v>
      </c>
      <c r="D167" s="21" t="s">
        <v>259</v>
      </c>
      <c r="E167" s="21" t="s">
        <v>99</v>
      </c>
      <c r="F167" s="53">
        <v>4154.9</v>
      </c>
      <c r="G167" s="35"/>
    </row>
    <row r="168" spans="1:6" s="19" customFormat="1" ht="42.75">
      <c r="A168" s="70" t="s">
        <v>210</v>
      </c>
      <c r="B168" s="64" t="s">
        <v>125</v>
      </c>
      <c r="C168" s="17" t="s">
        <v>74</v>
      </c>
      <c r="D168" s="13" t="s">
        <v>260</v>
      </c>
      <c r="E168" s="17" t="s">
        <v>6</v>
      </c>
      <c r="F168" s="52">
        <f>F170</f>
        <v>1289.3</v>
      </c>
    </row>
    <row r="169" spans="1:6" s="19" customFormat="1" ht="15">
      <c r="A169" s="71"/>
      <c r="B169" s="67" t="s">
        <v>117</v>
      </c>
      <c r="C169" s="21" t="s">
        <v>74</v>
      </c>
      <c r="D169" s="21" t="s">
        <v>260</v>
      </c>
      <c r="E169" s="21" t="s">
        <v>116</v>
      </c>
      <c r="F169" s="52">
        <f>F170</f>
        <v>1289.3</v>
      </c>
    </row>
    <row r="170" spans="1:6" s="38" customFormat="1" ht="28.5">
      <c r="A170" s="72" t="s">
        <v>211</v>
      </c>
      <c r="B170" s="23" t="s">
        <v>151</v>
      </c>
      <c r="C170" s="21" t="s">
        <v>74</v>
      </c>
      <c r="D170" s="21" t="s">
        <v>260</v>
      </c>
      <c r="E170" s="21" t="s">
        <v>152</v>
      </c>
      <c r="F170" s="57">
        <v>1289.3</v>
      </c>
    </row>
    <row r="171" spans="1:6" s="38" customFormat="1" ht="12.75" customHeight="1" hidden="1">
      <c r="A171" s="81" t="s">
        <v>153</v>
      </c>
      <c r="B171" s="39" t="s">
        <v>75</v>
      </c>
      <c r="C171" s="40" t="s">
        <v>76</v>
      </c>
      <c r="D171" s="40" t="s">
        <v>77</v>
      </c>
      <c r="E171" s="40" t="s">
        <v>78</v>
      </c>
      <c r="F171" s="58">
        <v>477</v>
      </c>
    </row>
    <row r="172" spans="1:6" s="9" customFormat="1" ht="15.75">
      <c r="A172" s="68" t="s">
        <v>212</v>
      </c>
      <c r="B172" s="41" t="s">
        <v>79</v>
      </c>
      <c r="C172" s="10" t="s">
        <v>80</v>
      </c>
      <c r="D172" s="10"/>
      <c r="E172" s="10"/>
      <c r="F172" s="56">
        <f>F173</f>
        <v>25.2</v>
      </c>
    </row>
    <row r="173" spans="1:6" s="15" customFormat="1" ht="15">
      <c r="A173" s="69" t="s">
        <v>289</v>
      </c>
      <c r="B173" s="12" t="s">
        <v>81</v>
      </c>
      <c r="C173" s="13" t="s">
        <v>82</v>
      </c>
      <c r="D173" s="13" t="s">
        <v>262</v>
      </c>
      <c r="E173" s="13" t="s">
        <v>6</v>
      </c>
      <c r="F173" s="51">
        <f>F174</f>
        <v>25.2</v>
      </c>
    </row>
    <row r="174" spans="1:6" s="19" customFormat="1" ht="28.5">
      <c r="A174" s="70" t="s">
        <v>213</v>
      </c>
      <c r="B174" s="16" t="s">
        <v>83</v>
      </c>
      <c r="C174" s="17" t="s">
        <v>82</v>
      </c>
      <c r="D174" s="17" t="s">
        <v>245</v>
      </c>
      <c r="E174" s="17" t="s">
        <v>6</v>
      </c>
      <c r="F174" s="52">
        <f>F176</f>
        <v>25.2</v>
      </c>
    </row>
    <row r="175" spans="1:6" s="19" customFormat="1" ht="15">
      <c r="A175" s="71"/>
      <c r="B175" s="12" t="s">
        <v>111</v>
      </c>
      <c r="C175" s="21" t="s">
        <v>82</v>
      </c>
      <c r="D175" s="96" t="s">
        <v>245</v>
      </c>
      <c r="E175" s="21" t="s">
        <v>113</v>
      </c>
      <c r="F175" s="52">
        <f>F176</f>
        <v>25.2</v>
      </c>
    </row>
    <row r="176" spans="1:6" s="38" customFormat="1" ht="14.25">
      <c r="A176" s="72" t="s">
        <v>214</v>
      </c>
      <c r="B176" s="20" t="s">
        <v>92</v>
      </c>
      <c r="C176" s="21" t="s">
        <v>82</v>
      </c>
      <c r="D176" s="96" t="s">
        <v>245</v>
      </c>
      <c r="E176" s="21" t="s">
        <v>93</v>
      </c>
      <c r="F176" s="59">
        <v>25.2</v>
      </c>
    </row>
    <row r="177" spans="1:6" s="9" customFormat="1" ht="15.75">
      <c r="A177" s="68" t="s">
        <v>215</v>
      </c>
      <c r="B177" s="41" t="s">
        <v>84</v>
      </c>
      <c r="C177" s="10" t="s">
        <v>85</v>
      </c>
      <c r="D177" s="10"/>
      <c r="E177" s="10"/>
      <c r="F177" s="56">
        <f>F178</f>
        <v>1500</v>
      </c>
    </row>
    <row r="178" spans="1:6" s="15" customFormat="1" ht="15">
      <c r="A178" s="69" t="s">
        <v>216</v>
      </c>
      <c r="B178" s="12" t="s">
        <v>86</v>
      </c>
      <c r="C178" s="13" t="s">
        <v>87</v>
      </c>
      <c r="D178" s="13" t="s">
        <v>294</v>
      </c>
      <c r="E178" s="13" t="s">
        <v>6</v>
      </c>
      <c r="F178" s="51">
        <f>F181</f>
        <v>1500</v>
      </c>
    </row>
    <row r="179" spans="1:6" s="19" customFormat="1" ht="28.5">
      <c r="A179" s="70" t="s">
        <v>217</v>
      </c>
      <c r="B179" s="16" t="s">
        <v>88</v>
      </c>
      <c r="C179" s="17" t="s">
        <v>87</v>
      </c>
      <c r="D179" s="17" t="s">
        <v>246</v>
      </c>
      <c r="E179" s="17" t="s">
        <v>6</v>
      </c>
      <c r="F179" s="52">
        <f>F181</f>
        <v>1500</v>
      </c>
    </row>
    <row r="180" spans="1:6" s="19" customFormat="1" ht="15">
      <c r="A180" s="82"/>
      <c r="B180" s="12" t="s">
        <v>111</v>
      </c>
      <c r="C180" s="42" t="s">
        <v>87</v>
      </c>
      <c r="D180" s="96" t="s">
        <v>246</v>
      </c>
      <c r="E180" s="42" t="s">
        <v>113</v>
      </c>
      <c r="F180" s="65">
        <f>F181</f>
        <v>1500</v>
      </c>
    </row>
    <row r="181" spans="1:6" s="38" customFormat="1" ht="14.25">
      <c r="A181" s="83" t="s">
        <v>218</v>
      </c>
      <c r="B181" s="20" t="s">
        <v>92</v>
      </c>
      <c r="C181" s="21" t="s">
        <v>87</v>
      </c>
      <c r="D181" s="96" t="s">
        <v>246</v>
      </c>
      <c r="E181" s="21" t="s">
        <v>93</v>
      </c>
      <c r="F181" s="116">
        <v>1500</v>
      </c>
    </row>
    <row r="182" spans="1:6" s="38" customFormat="1" ht="14.25">
      <c r="A182" s="111"/>
      <c r="B182" s="112"/>
      <c r="C182" s="113"/>
      <c r="D182" s="114"/>
      <c r="E182" s="113"/>
      <c r="F182" s="115"/>
    </row>
    <row r="183" spans="1:6" s="38" customFormat="1" ht="14.25">
      <c r="A183" s="111"/>
      <c r="B183" s="112"/>
      <c r="C183" s="113"/>
      <c r="D183" s="114"/>
      <c r="E183" s="113"/>
      <c r="F183" s="115"/>
    </row>
    <row r="184" spans="1:6" s="38" customFormat="1" ht="15" thickBot="1">
      <c r="A184" s="111"/>
      <c r="B184" s="112"/>
      <c r="C184" s="113"/>
      <c r="D184" s="114"/>
      <c r="E184" s="113"/>
      <c r="F184" s="115"/>
    </row>
    <row r="185" spans="1:6" ht="20.25" thickBot="1">
      <c r="A185" s="84"/>
      <c r="B185" s="43" t="s">
        <v>89</v>
      </c>
      <c r="C185" s="44"/>
      <c r="D185" s="44"/>
      <c r="E185" s="44"/>
      <c r="F185" s="45">
        <f>F14+F72+F77+F89+F128+F154+F159+F172+F177</f>
        <v>57481.9</v>
      </c>
    </row>
    <row r="187" spans="1:6" ht="15.75">
      <c r="A187" s="46" t="s">
        <v>129</v>
      </c>
      <c r="C187" s="126" t="s">
        <v>130</v>
      </c>
      <c r="D187" s="126"/>
      <c r="E187" s="126"/>
      <c r="F187" s="2"/>
    </row>
    <row r="188" spans="1:5" ht="15.75">
      <c r="A188" s="46"/>
      <c r="B188" s="46"/>
      <c r="E188" s="48"/>
    </row>
  </sheetData>
  <sheetProtection/>
  <mergeCells count="14">
    <mergeCell ref="A9:G9"/>
    <mergeCell ref="A11:A13"/>
    <mergeCell ref="B11:B13"/>
    <mergeCell ref="C11:C13"/>
    <mergeCell ref="D11:D13"/>
    <mergeCell ref="E11:E13"/>
    <mergeCell ref="F12:F13"/>
    <mergeCell ref="A10:F10"/>
    <mergeCell ref="C187:E187"/>
    <mergeCell ref="D2:F2"/>
    <mergeCell ref="A3:F3"/>
    <mergeCell ref="B4:F4"/>
    <mergeCell ref="B5:F5"/>
    <mergeCell ref="B6:H6"/>
  </mergeCells>
  <printOptions/>
  <pageMargins left="0.75" right="0.75" top="1" bottom="1" header="0.5" footer="0.5"/>
  <pageSetup horizontalDpi="600" verticalDpi="600" orientation="portrait" paperSize="9" scale="55" r:id="rId1"/>
  <rowBreaks count="3" manualBreakCount="3">
    <brk id="49" max="5" man="1"/>
    <brk id="112" max="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user-sergey</cp:lastModifiedBy>
  <cp:lastPrinted>2016-12-21T10:20:15Z</cp:lastPrinted>
  <dcterms:created xsi:type="dcterms:W3CDTF">2011-11-25T07:10:18Z</dcterms:created>
  <dcterms:modified xsi:type="dcterms:W3CDTF">2016-12-21T10:21:52Z</dcterms:modified>
  <cp:category/>
  <cp:version/>
  <cp:contentType/>
  <cp:contentStatus/>
</cp:coreProperties>
</file>