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8640" activeTab="0"/>
  </bookViews>
  <sheets>
    <sheet name="2024,2025" sheetId="1" r:id="rId1"/>
    <sheet name="2023" sheetId="2" r:id="rId2"/>
    <sheet name="Лист1" sheetId="3" r:id="rId3"/>
  </sheets>
  <definedNames>
    <definedName name="_xlnm.Print_Area" localSheetId="1">'2023'!$A$1:$H$155</definedName>
  </definedNames>
  <calcPr fullCalcOnLoad="1"/>
</workbook>
</file>

<file path=xl/sharedStrings.xml><?xml version="1.0" encoding="utf-8"?>
<sst xmlns="http://schemas.openxmlformats.org/spreadsheetml/2006/main" count="2154" uniqueCount="483">
  <si>
    <t>Наименование статей</t>
  </si>
  <si>
    <t>Код раздела, подраздела</t>
  </si>
  <si>
    <t>Код целевой статьи</t>
  </si>
  <si>
    <t>Код вида расходов</t>
  </si>
  <si>
    <t>Сумма (тыс. руб.)</t>
  </si>
  <si>
    <t>ОБЩЕГОСУДАРСТВЕННЫЕ ВОПРОСЫ</t>
  </si>
  <si>
    <t>000</t>
  </si>
  <si>
    <t>0100</t>
  </si>
  <si>
    <t>000 00 00</t>
  </si>
  <si>
    <t xml:space="preserve">Функционирование высшего 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</si>
  <si>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</si>
  <si>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</si>
  <si>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</si>
  <si>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</si>
  <si>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</si>
  <si>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Аппарат представительного органа МО</t>
  </si>
  <si>
    <t>002 04 00</t>
  </si>
  <si>
    <t>Местная администрация внутригородского муниципального образования Санкт-Петербурга муниципальный округ Введенский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</si>
  <si>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</si>
  <si>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</si>
  <si>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</si>
  <si>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</si>
  <si>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</si>
  <si>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0111</t>
  </si>
  <si>
    <t>Резервный фонд местной администрации</t>
  </si>
  <si>
    <t>Прочие расходы</t>
  </si>
  <si>
    <t>Другие общегосударственные вопросы</t>
  </si>
  <si>
    <t>0113</t>
  </si>
  <si>
    <t>Членские взносы на осуществление деятельности Совета муниципальных образований С-Пб</t>
  </si>
  <si>
    <t>Формирование архивных фондов органа местного самоуправления</t>
  </si>
  <si>
    <t>090 01 00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</si>
  <si>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</si>
  <si>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</si>
  <si>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</si>
  <si>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</si>
  <si>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</si>
  <si>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</si>
  <si>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</si>
  <si>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</si>
  <si>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330 01 00</t>
  </si>
  <si>
    <t xml:space="preserve">ЖИЛИЩНО-КОММУНАЛЬНОЕ ХОЗЯЙСТВО                                                                        </t>
  </si>
  <si>
    <t>0500</t>
  </si>
  <si>
    <t>БЛАГОУСТРОЙСТВО</t>
  </si>
  <si>
    <t>0503</t>
  </si>
  <si>
    <t>600 01 01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</si>
  <si>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</si>
  <si>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</si>
  <si>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 и содержание малых архитектурных форм, уличной мебели и хозяйственно-бытового оборудования</t>
  </si>
  <si>
    <t>600 01 04</t>
  </si>
  <si>
    <t xml:space="preserve">Озеленение территории муниципального образования </t>
  </si>
  <si>
    <t xml:space="preserve">Озеленение внутриквартальных территорий </t>
  </si>
  <si>
    <t xml:space="preserve">Обустройство, содержание и уборка территорий детских площадок 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</si>
  <si>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</si>
  <si>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</si>
  <si>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</si>
  <si>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0707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</si>
  <si>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</si>
  <si>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</si>
  <si>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</si>
  <si>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</si>
  <si>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</si>
  <si>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</si>
  <si>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</si>
  <si>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Охрана семьи и детства</t>
  </si>
  <si>
    <t>1004</t>
  </si>
  <si>
    <t>Прочие услуги</t>
  </si>
  <si>
    <t>1006</t>
  </si>
  <si>
    <t>514 00 00</t>
  </si>
  <si>
    <t>482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</si>
  <si>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</si>
  <si>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</si>
  <si>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</si>
  <si>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</si>
  <si>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</si>
  <si>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</si>
  <si>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</si>
  <si>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</si>
  <si>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</si>
  <si>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</si>
  <si>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</si>
  <si>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</si>
  <si>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</si>
  <si>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</si>
  <si>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</si>
  <si>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600 04 03</t>
  </si>
  <si>
    <t>870</t>
  </si>
  <si>
    <t>310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</si>
  <si>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</t>
  </si>
  <si>
    <t>Мероприятия по содействию развитию малого бизнеса на территории муниципального образования</t>
  </si>
  <si>
    <t>0412</t>
  </si>
  <si>
    <t>Установка, содержание и ремонт ограждений газонов</t>
  </si>
  <si>
    <t>Оборудование контейнерных площадок на дворовых территориях</t>
  </si>
  <si>
    <t>Другие вопросы в области национальной экономики</t>
  </si>
  <si>
    <t>Культура, кинематография</t>
  </si>
  <si>
    <t>0401</t>
  </si>
  <si>
    <t>Общеэкономические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</si>
  <si>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</si>
  <si>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</si>
  <si>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</si>
  <si>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</si>
  <si>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</si>
  <si>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</si>
  <si>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</si>
  <si>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</si>
  <si>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</si>
  <si>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</si>
  <si>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Расходы на выплаты персоналу государственных (муниципальных) органов</t>
  </si>
  <si>
    <t>Организационно-воспитательная работа с молодежью</t>
  </si>
  <si>
    <t>Целевые программы муниципального образования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</si>
  <si>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территории за счет субвенции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</si>
  <si>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</si>
  <si>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Распределение бюджетных ассигнований</t>
  </si>
  <si>
    <t>Обеспечение проведения выборов и референдумов</t>
  </si>
  <si>
    <t>0107</t>
  </si>
  <si>
    <t>Глава Местной администрации МО Введенский</t>
  </si>
  <si>
    <t>Т.Е.Поскребышева</t>
  </si>
  <si>
    <t>Профессиональная подготовка, переподготовка и повышение квалификации</t>
  </si>
  <si>
    <t>0705</t>
  </si>
  <si>
    <t>№ п/п</t>
  </si>
  <si>
    <t>1.1</t>
  </si>
  <si>
    <t>1.1.1</t>
  </si>
  <si>
    <t>1.1.1.1</t>
  </si>
  <si>
    <t>1.2.</t>
  </si>
  <si>
    <t>1.2.1.</t>
  </si>
  <si>
    <t>1.2.1.1</t>
  </si>
  <si>
    <t>1.2.2.</t>
  </si>
  <si>
    <t>1.2.2.1</t>
  </si>
  <si>
    <t>2.</t>
  </si>
  <si>
    <t>2.1</t>
  </si>
  <si>
    <t>2.1.1</t>
  </si>
  <si>
    <t>2.1.1.1</t>
  </si>
  <si>
    <t>Расходы на благоустройство территории муниципального образования за счет субсидий из бюджета Санкт-Петербурга</t>
  </si>
  <si>
    <t>6009010</t>
  </si>
  <si>
    <t>2.4.1.3.1</t>
  </si>
  <si>
    <t>2.4.1.3.1.1</t>
  </si>
  <si>
    <t>2.4.1.3.1.1.1</t>
  </si>
  <si>
    <t>2.4.1.6.2</t>
  </si>
  <si>
    <t>2.4.1.6.2.1</t>
  </si>
  <si>
    <t>2.4.1.6.2.1.1</t>
  </si>
  <si>
    <t>Социальные выплатыгражданам, кроме публичных нормативных социальных выплат</t>
  </si>
  <si>
    <t>320</t>
  </si>
  <si>
    <t>8.2.1.1.1</t>
  </si>
  <si>
    <t>1</t>
  </si>
  <si>
    <t>1.3</t>
  </si>
  <si>
    <t>1.3.1</t>
  </si>
  <si>
    <t>1.3.1.1</t>
  </si>
  <si>
    <t>1.3.2</t>
  </si>
  <si>
    <t>1.3.2.1</t>
  </si>
  <si>
    <t>1.3.2.3</t>
  </si>
  <si>
    <t>1.4</t>
  </si>
  <si>
    <t>1.4.1</t>
  </si>
  <si>
    <t>1.4.1.1</t>
  </si>
  <si>
    <t>1.4.1.1.1</t>
  </si>
  <si>
    <t>1.5</t>
  </si>
  <si>
    <t>1.5.1</t>
  </si>
  <si>
    <t>1.5.1.1</t>
  </si>
  <si>
    <t>2</t>
  </si>
  <si>
    <t>3</t>
  </si>
  <si>
    <t>3.1</t>
  </si>
  <si>
    <t>3.1.1</t>
  </si>
  <si>
    <t>3.1.1.1</t>
  </si>
  <si>
    <t>4</t>
  </si>
  <si>
    <t>4.1</t>
  </si>
  <si>
    <t>4.1.1</t>
  </si>
  <si>
    <t>4.1.1.1</t>
  </si>
  <si>
    <t>4.1.1.1.1</t>
  </si>
  <si>
    <t>4.1.2.3</t>
  </si>
  <si>
    <t>4.1.2.3.1</t>
  </si>
  <si>
    <t>4.1.2.3.1.1</t>
  </si>
  <si>
    <t>4.1.4</t>
  </si>
  <si>
    <t>4.1.4.1</t>
  </si>
  <si>
    <t>4.1.4.1.1</t>
  </si>
  <si>
    <t>5</t>
  </si>
  <si>
    <t>5.1</t>
  </si>
  <si>
    <t>5.1.1.1</t>
  </si>
  <si>
    <t>5.2</t>
  </si>
  <si>
    <t>5.2.1</t>
  </si>
  <si>
    <t>5.2.1.1</t>
  </si>
  <si>
    <t>5.2.1.1.1</t>
  </si>
  <si>
    <t>5.2.1.2</t>
  </si>
  <si>
    <t>5.2.1.2.1</t>
  </si>
  <si>
    <t>5.2.2</t>
  </si>
  <si>
    <t>5.2.2.1</t>
  </si>
  <si>
    <t>5.2.2.1.1</t>
  </si>
  <si>
    <t>5.2.2.2</t>
  </si>
  <si>
    <t>5.2.2.2.1</t>
  </si>
  <si>
    <t>5.2.2.3</t>
  </si>
  <si>
    <t>5.2.2.3.1</t>
  </si>
  <si>
    <t>5.2.2.4</t>
  </si>
  <si>
    <t>5.2.2.4.1</t>
  </si>
  <si>
    <t>6</t>
  </si>
  <si>
    <t>6.1</t>
  </si>
  <si>
    <t>6.1.1</t>
  </si>
  <si>
    <t>6.1.1.1</t>
  </si>
  <si>
    <t>7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</si>
  <si>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</si>
  <si>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</si>
  <si>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</si>
  <si>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</si>
  <si>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</si>
  <si>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</si>
  <si>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</si>
  <si>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</si>
  <si>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</t>
  </si>
  <si>
    <t>8.1.1</t>
  </si>
  <si>
    <t>8.1.1.1</t>
  </si>
  <si>
    <t>9</t>
  </si>
  <si>
    <t>9.1</t>
  </si>
  <si>
    <t>9.1.1</t>
  </si>
  <si>
    <t>9.1.1.1</t>
  </si>
  <si>
    <t>Проведение местного референдума</t>
  </si>
  <si>
    <t>020 02 00</t>
  </si>
  <si>
    <t>1.4.1.2</t>
  </si>
  <si>
    <t>1.4.1.2.1</t>
  </si>
  <si>
    <t xml:space="preserve">Осуществление поддержки деятельности граждан, общественных объединений, участвующих в охране общественного порядка на территории МО </t>
  </si>
  <si>
    <t>092 01 00</t>
  </si>
  <si>
    <t>6000 02 010</t>
  </si>
  <si>
    <t>4.1.6</t>
  </si>
  <si>
    <t>4.1.6.1</t>
  </si>
  <si>
    <t>4.1.6.1.1</t>
  </si>
  <si>
    <t>79500 00 000</t>
  </si>
  <si>
    <t>60000 04 000</t>
  </si>
  <si>
    <t>4.1.2</t>
  </si>
  <si>
    <t>4.1.2.1</t>
  </si>
  <si>
    <t>4.1.3</t>
  </si>
  <si>
    <t xml:space="preserve">                             к Решению Муниципального Совета МО Введенский</t>
  </si>
  <si>
    <t>09200 G0 100</t>
  </si>
  <si>
    <t>60000 G3 160</t>
  </si>
  <si>
    <t>00200 G0 850</t>
  </si>
  <si>
    <t>51100 G0 860</t>
  </si>
  <si>
    <t>51100 G0 870</t>
  </si>
  <si>
    <t>48700 00 000</t>
  </si>
  <si>
    <t>21900 00 000</t>
  </si>
  <si>
    <t>4.1.3.1</t>
  </si>
  <si>
    <t>1.2.3</t>
  </si>
  <si>
    <t>1.2.3.1</t>
  </si>
  <si>
    <t>1.3.2.2</t>
  </si>
  <si>
    <t>1.3.3</t>
  </si>
  <si>
    <t>1.3.3.1</t>
  </si>
  <si>
    <t>1.3.3.2</t>
  </si>
  <si>
    <t>1.3.4</t>
  </si>
  <si>
    <t>1.3.4.1</t>
  </si>
  <si>
    <t>Формирование архивных фондов органа местного самоуправления, муниципальных учреждений и предприятий</t>
  </si>
  <si>
    <t>1.5.2</t>
  </si>
  <si>
    <t>1.5.2.1</t>
  </si>
  <si>
    <t>1.5.3</t>
  </si>
  <si>
    <t>1.5.3.1</t>
  </si>
  <si>
    <t>3.3</t>
  </si>
  <si>
    <t>3.3.1</t>
  </si>
  <si>
    <t>3.3.1.1</t>
  </si>
  <si>
    <t>4.1.7</t>
  </si>
  <si>
    <t>4.1.7.1</t>
  </si>
  <si>
    <t>4.1.8</t>
  </si>
  <si>
    <t>4.1.8.1.1</t>
  </si>
  <si>
    <t>4.1.8.1</t>
  </si>
  <si>
    <t>4.1.9</t>
  </si>
  <si>
    <t>4.1.9.1</t>
  </si>
  <si>
    <t>5.1.1.</t>
  </si>
  <si>
    <t>8,1</t>
  </si>
  <si>
    <t>Формирование и размещение муниципального заказа</t>
  </si>
  <si>
    <t>00000 00 000</t>
  </si>
  <si>
    <t>60000 01 000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</si>
  <si>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</t>
  </si>
  <si>
    <t>45700 00 000</t>
  </si>
  <si>
    <t>2017 ГОД</t>
  </si>
  <si>
    <t>4.1.3.1.1</t>
  </si>
  <si>
    <t>5.1.1.1.1</t>
  </si>
  <si>
    <t>Молодежная политика</t>
  </si>
  <si>
    <t>00200 02 121</t>
  </si>
  <si>
    <t>00200 03 122</t>
  </si>
  <si>
    <t>09201 01 101</t>
  </si>
  <si>
    <t>00200 04 131</t>
  </si>
  <si>
    <t>00200 05 132</t>
  </si>
  <si>
    <t>07000 01 150</t>
  </si>
  <si>
    <t>09000 01 161</t>
  </si>
  <si>
    <t>09202 02 140</t>
  </si>
  <si>
    <t>09203 03 162</t>
  </si>
  <si>
    <t>21900 01 210</t>
  </si>
  <si>
    <t>21900 00 210</t>
  </si>
  <si>
    <t>51000 02 310</t>
  </si>
  <si>
    <t>34500 01 320</t>
  </si>
  <si>
    <t xml:space="preserve">60000 01 411 </t>
  </si>
  <si>
    <t>60000 01 412</t>
  </si>
  <si>
    <t>60000 02 421</t>
  </si>
  <si>
    <t>60000 02 422</t>
  </si>
  <si>
    <t>60000 03 430</t>
  </si>
  <si>
    <t>60000 03 431</t>
  </si>
  <si>
    <t>60000 03 432</t>
  </si>
  <si>
    <t>60000 04 440</t>
  </si>
  <si>
    <t>42800 01 510</t>
  </si>
  <si>
    <t>43101 01 520</t>
  </si>
  <si>
    <t>43102 02 106</t>
  </si>
  <si>
    <t>79501 01 102</t>
  </si>
  <si>
    <t>79502 02 103</t>
  </si>
  <si>
    <t>79503 04 105</t>
  </si>
  <si>
    <t>79504 05 104</t>
  </si>
  <si>
    <t>44000 01 610</t>
  </si>
  <si>
    <t>44000 00 600</t>
  </si>
  <si>
    <t>50500 01 710</t>
  </si>
  <si>
    <t>50500 01 700</t>
  </si>
  <si>
    <t>48700 01 810</t>
  </si>
  <si>
    <t>45700 01 910</t>
  </si>
  <si>
    <t>45700 01 900</t>
  </si>
  <si>
    <t>00200 05 130</t>
  </si>
  <si>
    <t>00200 01 110</t>
  </si>
  <si>
    <t>Расходы за счет субвенций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попечительству.</t>
  </si>
  <si>
    <t>Расходы за счет субвенций бюджетам внутригородских муниципальных образований на исполнение органами местного самоуправления в Санкт-Петербурге  отдельных государственных полномочий Санкт-Петербурга по выплате денежных средств на на содержание детей, находящихся под опекой или попечительством, и денежных средств на содержание детей, переданных на воспитание в приемные семьи, в Санкт-Петербурге</t>
  </si>
  <si>
    <t>Расходы за счет субвенций бюджетам внутригородских муниципальных образований на исполнение органами местного самоуправления в Санкт-Петербурге  отдельных государственных полномочий Санкт-Петербурга по выплате вознаграждения приемным родителям</t>
  </si>
  <si>
    <t>Расходы по учреждению 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 инфраструктуры и иной официальной информации</t>
  </si>
  <si>
    <t>Расходы по обеспечению условий 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</si>
  <si>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Расходы по назначению, выплате,перерасчету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в муниципальной службы в органах местного самоуправления (далее-доплата к пенсии), а также приостановлению, возобновлению, прекращению выплаты доплаты к пенсии в соответствии с заном Санкт-Петербурга</t>
  </si>
  <si>
    <t>Расходы по организация и проведению  местных и участию в организации и проведении городских праздничных и иных зрелищных мероприятий</t>
  </si>
  <si>
    <t xml:space="preserve">Целевая программа мероприятий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 </t>
  </si>
  <si>
    <t>Целевая программа мероприятий по участию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</si>
  <si>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Целевая программа мероприятий по участию в деятельности по профилактике правонарушений в Санкт-Петербурге в формах установленных законодательством Санкт-Петербурга</t>
  </si>
  <si>
    <t>Целевая программа мероприятий по участию в реализации мер по профилактике дорожно-транспортного травматизма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</si>
  <si>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</si>
  <si>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Проведение мероприятий по военно-патриотическому воспитанию граждан  на территории муниципального образования</t>
  </si>
  <si>
    <t>БЛАГОУСТРОЙСТВО ПРИДОМОВЫХ И ДВОРОВЫХ ТЕРРИТОРИЙ</t>
  </si>
  <si>
    <t xml:space="preserve">Текущий ремонт придомовых территорий и дворовых территорий, включая проезды и въезды, пешеходные дорожки </t>
  </si>
  <si>
    <t>Благоустройство территории муниципального образования, связанному с обеспечением санитарного благополучия населения</t>
  </si>
  <si>
    <t>Обеспечение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территорий.</t>
  </si>
  <si>
    <t>Организация  санитарных рубок, а также удалению аварийных, больных деревьев и кустарников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</si>
  <si>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</si>
  <si>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 xml:space="preserve">Проведение подготовки и обучения неработающего населения способом защиты и действиям в чрезвычайных ситуациях, а также способом защиты от опасностей, возникающих при ведении военных действий или вследствие этих действий </t>
  </si>
  <si>
    <t>Защита населения и территории от чрезвычайных ситуаций природного и техногенного характера, гражданской обороны.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</si>
  <si>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время.</t>
  </si>
  <si>
    <t>51000 02 311</t>
  </si>
  <si>
    <t>51000 00 310</t>
  </si>
  <si>
    <t>60000 S1 060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</si>
  <si>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 пального образования</t>
  </si>
  <si>
    <t>60000 01 413</t>
  </si>
  <si>
    <t>60000 02 420</t>
  </si>
  <si>
    <t>4.1.2.1.1</t>
  </si>
  <si>
    <t>4.1.4.1.1.1</t>
  </si>
  <si>
    <t>4.1.4.1.1.1.1</t>
  </si>
  <si>
    <t>4.1.5</t>
  </si>
  <si>
    <t>4.1.5.1</t>
  </si>
  <si>
    <t>4.1.5.1.1</t>
  </si>
  <si>
    <t>4.1.7.1.1</t>
  </si>
  <si>
    <t>4.1.7.1.1.1</t>
  </si>
  <si>
    <t>4.1.9.1.1</t>
  </si>
  <si>
    <t>бюджета внутригородского муниципального образования Санкт-Петербурга муниципальный округ Введенский по разделам , подразделам, целевым статьям, группам и подгруппам видов расходов классификации расходов на 2017 год</t>
  </si>
  <si>
    <t xml:space="preserve">   Приложение 5</t>
  </si>
  <si>
    <t xml:space="preserve">                                                         «Об утверждении местного бюджета внутригородского муниципального образования</t>
  </si>
  <si>
    <t xml:space="preserve">                                              Санкт-Петербурга муниципальный округ Введенский на 2017 год» от 21.12.2016 № 01-12/2016</t>
  </si>
  <si>
    <t>Социальные выплаты гражданам, кроме публичных нормативных социальных выплат</t>
  </si>
  <si>
    <t>1.2.1.1.1</t>
  </si>
  <si>
    <t>1.1.1.1.1</t>
  </si>
  <si>
    <t>1.2.3.1.1</t>
  </si>
  <si>
    <t>1.2.4</t>
  </si>
  <si>
    <t>1.2.4.1</t>
  </si>
  <si>
    <t>1.2.4.1.1</t>
  </si>
  <si>
    <t>1.3.1.1.1</t>
  </si>
  <si>
    <t>1.3.2.1.1</t>
  </si>
  <si>
    <t>1.3.2.2.1</t>
  </si>
  <si>
    <t>1.3.2.3.1</t>
  </si>
  <si>
    <t>1.3.3.1.1</t>
  </si>
  <si>
    <t>1.3.3.2.1</t>
  </si>
  <si>
    <t>1.3.4.1.1</t>
  </si>
  <si>
    <t>2.1.1.1.1</t>
  </si>
  <si>
    <t>4.1.1.1.1.1</t>
  </si>
  <si>
    <t>Молодежная политика и оздоровление детей</t>
  </si>
  <si>
    <t>Назначение, выплата,перерасчет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в муниципальной службы в органах местного самоуправления (далее-доплата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</si>
  <si>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1.2.3.2</t>
  </si>
  <si>
    <t>Другие вопросы в области образования</t>
  </si>
  <si>
    <t>0709</t>
  </si>
  <si>
    <t>5,3</t>
  </si>
  <si>
    <t>00200 00022</t>
  </si>
  <si>
    <t>09200 00441</t>
  </si>
  <si>
    <t>00200 00032</t>
  </si>
  <si>
    <t>79100 00491</t>
  </si>
  <si>
    <t>00200 00 011</t>
  </si>
  <si>
    <t>00200 00 021</t>
  </si>
  <si>
    <t>00200 00 022</t>
  </si>
  <si>
    <t>00200 00 031</t>
  </si>
  <si>
    <t>00200 00 032</t>
  </si>
  <si>
    <t>09000 00 070</t>
  </si>
  <si>
    <t>21900 00 090</t>
  </si>
  <si>
    <t>21900 00 091</t>
  </si>
  <si>
    <t>50500 00 231</t>
  </si>
  <si>
    <t>79300 00 521</t>
  </si>
  <si>
    <t>79200 00 511</t>
  </si>
  <si>
    <t>45700 00 251</t>
  </si>
  <si>
    <t>51200 00 241</t>
  </si>
  <si>
    <t>44100 00 201</t>
  </si>
  <si>
    <t>43100 00 191</t>
  </si>
  <si>
    <t>43100 00 190</t>
  </si>
  <si>
    <t>07000 00 281</t>
  </si>
  <si>
    <t>Закупка товаров, работ и услуг для обеспечения государственных (муниципальных) нужд</t>
  </si>
  <si>
    <t>Содержание муниципального бюджетного учреждения по оказанию муниципальных услуг «Введенское» в области культуры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</si>
  <si>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</si>
  <si>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</si>
  <si>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Обеспечение деятельности муниципального бюджетного учреждения по оказанию муниципальных услуг «Введенское» в области в организации и проведении городских праздничных и иных зрелищных мероприятий на территориии муниципального образования</t>
  </si>
  <si>
    <t>6.1.1.1.1</t>
  </si>
  <si>
    <t>6.1.2</t>
  </si>
  <si>
    <t>6.1.2.1</t>
  </si>
  <si>
    <t>6.1.2.1.1</t>
  </si>
  <si>
    <t>44300 00461</t>
  </si>
  <si>
    <t>44300 00 461</t>
  </si>
  <si>
    <t>600</t>
  </si>
  <si>
    <t>610</t>
  </si>
  <si>
    <t>Обеспечение деятельности муниципального бюджетного учреждения по оказанию муниципальных услуг «Введенское» в области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 инфраструктуры и иной официальной информации</t>
  </si>
  <si>
    <t>9.1.2</t>
  </si>
  <si>
    <t>9.1.2.1</t>
  </si>
  <si>
    <t>9.1.2.1.1</t>
  </si>
  <si>
    <t>44300 00 463</t>
  </si>
  <si>
    <t>Расходы на реализацию  муниципальной программы "Проведение подготовки и обучения неработающего населения способам защиты и действиям в чрезвычайных ситуациях, а иакже способам защиты от опасностей, возникающих при ведении военных действий или вследствии этих действий"</t>
  </si>
  <si>
    <t>Реализация муниципальной программы  "Мероприятия по участию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на территории муниципального образования муниципальный округ Введенский"</t>
  </si>
  <si>
    <t>Реализация муниципальной программы "Организация и проведение мероприятий по сохранению и развитию местных традиций и обрядов на территории муниципального образования Санкт-Петербурга муниципальный округ Введенский"</t>
  </si>
  <si>
    <t>Реализация муниципальной программы по организации и проведении досуговых мероприятий для жителей муниципального образования Санкт-Петербурга муниципальный округ Введенский"</t>
  </si>
  <si>
    <t>44200 00561</t>
  </si>
  <si>
    <t>Расходы на выплаты персоналугосударственных (муниципальных) органов</t>
  </si>
  <si>
    <t>44400 00 215</t>
  </si>
  <si>
    <t>45700 00 462</t>
  </si>
  <si>
    <t>2.8.1.1</t>
  </si>
  <si>
    <t>2.8.1.1.1</t>
  </si>
  <si>
    <t>2.8.1.1.1.1</t>
  </si>
  <si>
    <t>Иные закупки товаров, работ и услуг обеспечения государственных  ( муниципальных ) нужд</t>
  </si>
  <si>
    <t>ОХРАНА ОКРУЖАЮЩЕЙ СРЕДЫ</t>
  </si>
  <si>
    <t>Другие вопросы в области окружающей среды</t>
  </si>
  <si>
    <t>0605</t>
  </si>
  <si>
    <t>79700 00 471</t>
  </si>
  <si>
    <t>6.1.3</t>
  </si>
  <si>
    <t>6.1.3.1</t>
  </si>
  <si>
    <t>Озеленение территории муниципального образования в соответствии с законодательством Санкт-Петербурга</t>
  </si>
  <si>
    <t>60000 00 131</t>
  </si>
  <si>
    <t>60000 00 151</t>
  </si>
  <si>
    <t>С.Н.Колядин</t>
  </si>
  <si>
    <t>0310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</si>
  <si>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организации подготовки кадров для муниципальной службы в порядке, предусмотренном законодательством Российской Федерации о муниципальной службе</t>
  </si>
  <si>
    <t>42800 00 181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</si>
  <si>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</si>
  <si>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реализацию  муниципальной программы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действий"</t>
  </si>
  <si>
    <t>51000 00 101</t>
  </si>
  <si>
    <t>Расходы на реализацию муниципальной программы "Участие  в организации и финансировании временного трудоустройства несовершеннолетних в возрасте от 14 до 18 лет в свободное от учебы время"</t>
  </si>
  <si>
    <t>79400 00 531</t>
  </si>
  <si>
    <t>79500 00 541</t>
  </si>
  <si>
    <t>бюджета внутригородского муниципального образования Санкт-Петербурга муниципальный округ Введенский по разделам , подразделам, целевым статьям, группам и подгруппам видов расходов классификации расходов на 2023 год</t>
  </si>
  <si>
    <t>2023 ГОД</t>
  </si>
  <si>
    <t>44300 00 465</t>
  </si>
  <si>
    <t>6.1.3.1.1</t>
  </si>
  <si>
    <t>6.1.4</t>
  </si>
  <si>
    <t>6.1.4.1</t>
  </si>
  <si>
    <t>6.1.4.1.1</t>
  </si>
  <si>
    <t>6.1.5</t>
  </si>
  <si>
    <t>6.1.5.1</t>
  </si>
  <si>
    <t>5.1.5.1.1</t>
  </si>
  <si>
    <t>6.1.6</t>
  </si>
  <si>
    <t>6.1.6.1</t>
  </si>
  <si>
    <t>6.1.6.1.1</t>
  </si>
  <si>
    <t>20,00</t>
  </si>
  <si>
    <t>6.1.6.</t>
  </si>
  <si>
    <t>22,00</t>
  </si>
  <si>
    <t>21,00</t>
  </si>
  <si>
    <t>бюджета внутригородского муниципального образования Санкт-Петербурга муниципальный округ Введенский по разделам ,подразделам, целевым статьям, группам и подгруппам видов расходов классификации расходов на плановый период 2024-2025 годов</t>
  </si>
  <si>
    <t>Глава местной администрации ВМО МО Введенский</t>
  </si>
  <si>
    <t>Реализация муниципальной программы "Обеспечение условий 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 города федерального значения Санкт-Петербурга муниципальный округ Введенский"</t>
  </si>
  <si>
    <t>Обеспечение деятельности муниципального бюджетного учреждения по оказанию муниципальных услуг «Введенское» в области в организации и проведении досуговых мероприятий для жителей муниципального образования города федерального значения Санкт-Петербурга муниципальный округ Введенский"</t>
  </si>
  <si>
    <t>Реализация муниципальной программы "Организация и проведении местных и участие в организации и проведении городских праздничных мероприятий и иных зрелищных мероприятийна на территориии муниципального образования города федерального значения Санкт-Петербурга муниципальный округ Введенский"</t>
  </si>
  <si>
    <t>Реализация муниципальной программы"Участие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города федерального значения Санкт-Петербурга муниципальный округ Введенский"</t>
  </si>
  <si>
    <t>Реализация муниципальной программы "Участию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города федерального значения Санкт-Петербурга муниципальный округ Введенский"</t>
  </si>
  <si>
    <t>Реализация муниципальной программы "Участие в деятельности по профилактике правонарушений в Санкт-Петербурге на территории муниципального образования города федерального значения Санкт-Петербурга муниципальный округ Введенский"</t>
  </si>
  <si>
    <t>Реализация муниципальной программы "Участие в реализации мер по профилактике дорожно-транспортного травматизма на территории муниципального образования города федерального значения Санкт-Петербурга муниципальный округ Введенский"</t>
  </si>
  <si>
    <t xml:space="preserve">Реализация муниципальной программы " Проведение работ  по военно-патриотическому воспитанию граждан  на территории муниципального образования города федерального значения Санкт-Петербурга муниципальный округ Введенский" </t>
  </si>
  <si>
    <t>Реализация муниципальной программы  ,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города федерального значения Санкт-Петербурга муниципальный округ Введенский"</t>
  </si>
  <si>
    <t>Благоустройство территории муниципального образования, в соответствии с законодательством Санкт-Петербурга за исключением благоустройства связанного с обеспечением санитарного благополучия населения и озеленения территории ВМО МО Введенский в соответствии с законодательством Санкт-петербурга</t>
  </si>
  <si>
    <t>Реализация муниципальной программы "Обеспечение условий 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города федерального значения Санкт-Петербурга муниципальный округ Введенский"</t>
  </si>
  <si>
    <t>Обеспечение деятельности муниципального бюджетного учреждения по оказанию муниципальных услуг «Введенское» в области в организации и проведении досуговых мероприятий для жителей муниципального образования Санкт-Петербурга города федерального значения Санкт-Петербурга муниципальный округ Введенский"</t>
  </si>
  <si>
    <t>Обеспечение деятельности муниципального бюджетного учреждения по оказанию муниципальных услуг «Введенское» в области в организации и проведении городских праздничных и иных зрелищных мероприятий на территориии муниципального образования города федерального значения Санкт-Петербурга муниципальный округ Введенский</t>
  </si>
  <si>
    <t>Реализация муниципальной программы  "Мероприятия по участию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на территории муниципального образования города федерального значения Санкт-Петербурга муниципальный округ Введенский"</t>
  </si>
  <si>
    <t>Реализация муниципальной программы "Участие в реализации мер по профилактике дорожно-транспортного травматизма на территории муниципального образованиягорода федерального значения Санкт-Петербурга муниципальный округ Введенский"</t>
  </si>
  <si>
    <t>Благоустройство территории муниципального образования, в соответствии с законодательством Санкт-Петербурга за исключением благоустройства связанного с обеспечением санитарного благополучия населения и озеленения территории ВМО МО Введенский в соответствии с законодательством Санкт-Петербурга</t>
  </si>
  <si>
    <t xml:space="preserve">          Приложение 4</t>
  </si>
  <si>
    <t xml:space="preserve">   Приложение 4 </t>
  </si>
  <si>
    <t xml:space="preserve">Резервный фонд </t>
  </si>
  <si>
    <t>0600</t>
  </si>
  <si>
    <t xml:space="preserve">    к  Решению Муниципального Совета ВМО МО Введенский от 23 ноября 2022 г. №01-11/2022 «Об утверждении местного бюджета внутригородского муниципального образования города федерального значения  Санкт-Петербурга муниципальный округ Введенский на 2023 год и плановый период 2024 и 2025 годов»   </t>
  </si>
  <si>
    <t xml:space="preserve">                      к  Решению Муниципального Совета ВМО МО Введенский от 23 ноября 2022 г. №01-11/2022 «Об утверждении местного бюджета внутригородского муниципального образования города федерального значения  Санкт-Петербурга муниципальный округ Введенский на 2023 год и плановый период 2024 и 2025 годов»   </t>
  </si>
  <si>
    <t>Сумма        (тыс. руб.)</t>
  </si>
  <si>
    <t>4.</t>
  </si>
  <si>
    <t>Иные закупки товаров, работ и услуг обеспечения государственных ( муниципальных ) нужд</t>
  </si>
  <si>
    <t>60000 S2 500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</si>
</sst>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##"/>
    <numFmt numFmtId="173" formatCode="_-* #,##0.0_р_._-;\-* #,##0.0_р_._-;_-* &quot;-&quot;_р_._-;_-@_-"/>
    <numFmt numFmtId="174" formatCode="_-* #,##0.00_р_._-;\-* #,##0.00_р_._-;_-* &quot;-&quot;_р_._-;_-@_-"/>
    <numFmt numFmtId="175" formatCode="0.0"/>
    <numFmt numFmtId="176" formatCode="#,##0.00_ ;[Red]\-#,##0.00\ "/>
    <numFmt numFmtId="177" formatCode="#,##0.00_ ;\-#,##0.00\ "/>
    <numFmt numFmtId="178" formatCode="#,##0.00&quot;р.&quot;"/>
    <numFmt numFmtId="179" formatCode="000000"/>
    <numFmt numFmtId="180" formatCode="000"/>
    <numFmt numFmtId="181" formatCode="#,##0.0_ ;\-#,##0.0\ "/>
    <numFmt numFmtId="182" formatCode="#,##0_ ;\-#,##0\ 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%"/>
    <numFmt numFmtId="190" formatCode="#,##0.000"/>
    <numFmt numFmtId="191" formatCode="0.0;[Red]0.0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1"/>
      <color indexed="8"/>
      <name val="Arial"/>
      <family val="2"/>
    </font>
    <font>
      <b/>
      <i/>
      <sz val="14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188" fontId="6" fillId="0" borderId="13" xfId="61" applyNumberFormat="1" applyFont="1" applyBorder="1" applyAlignment="1">
      <alignment horizontal="right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Border="1" applyAlignment="1">
      <alignment horizontal="center"/>
    </xf>
    <xf numFmtId="188" fontId="11" fillId="0" borderId="13" xfId="61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2" fillId="0" borderId="12" xfId="0" applyNumberFormat="1" applyFont="1" applyFill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188" fontId="12" fillId="0" borderId="13" xfId="61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12" xfId="0" applyFont="1" applyFill="1" applyBorder="1" applyAlignment="1">
      <alignment wrapText="1"/>
    </xf>
    <xf numFmtId="49" fontId="13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2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1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/>
    </xf>
    <xf numFmtId="188" fontId="11" fillId="0" borderId="13" xfId="0" applyNumberFormat="1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3" fillId="0" borderId="12" xfId="0" applyNumberFormat="1" applyFont="1" applyFill="1" applyBorder="1" applyAlignment="1">
      <alignment vertical="top"/>
    </xf>
    <xf numFmtId="49" fontId="13" fillId="0" borderId="12" xfId="0" applyNumberFormat="1" applyFont="1" applyFill="1" applyBorder="1" applyAlignment="1">
      <alignment horizontal="center" vertical="top"/>
    </xf>
    <xf numFmtId="0" fontId="6" fillId="0" borderId="12" xfId="0" applyNumberFormat="1" applyFont="1" applyBorder="1" applyAlignment="1">
      <alignment horizontal="left" wrapText="1"/>
    </xf>
    <xf numFmtId="0" fontId="14" fillId="0" borderId="0" xfId="0" applyFont="1" applyFill="1" applyAlignment="1">
      <alignment/>
    </xf>
    <xf numFmtId="0" fontId="14" fillId="0" borderId="12" xfId="0" applyNumberFormat="1" applyFont="1" applyFill="1" applyBorder="1" applyAlignment="1">
      <alignment wrapText="1"/>
    </xf>
    <xf numFmtId="188" fontId="15" fillId="0" borderId="14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8" fontId="1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6" fillId="0" borderId="12" xfId="0" applyNumberFormat="1" applyFont="1" applyBorder="1" applyAlignment="1">
      <alignment horizontal="left" vertical="top" wrapText="1"/>
    </xf>
    <xf numFmtId="49" fontId="1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center"/>
    </xf>
    <xf numFmtId="188" fontId="18" fillId="0" borderId="17" xfId="61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12" xfId="0" applyNumberFormat="1" applyFont="1" applyFill="1" applyBorder="1" applyAlignment="1">
      <alignment wrapText="1"/>
    </xf>
    <xf numFmtId="188" fontId="13" fillId="0" borderId="13" xfId="61" applyNumberFormat="1" applyFont="1" applyFill="1" applyBorder="1" applyAlignment="1">
      <alignment horizontal="right"/>
    </xf>
    <xf numFmtId="188" fontId="11" fillId="0" borderId="13" xfId="61" applyNumberFormat="1" applyFont="1" applyFill="1" applyBorder="1" applyAlignment="1">
      <alignment horizontal="right"/>
    </xf>
    <xf numFmtId="188" fontId="12" fillId="0" borderId="13" xfId="61" applyNumberFormat="1" applyFont="1" applyFill="1" applyBorder="1" applyAlignment="1">
      <alignment horizontal="right"/>
    </xf>
    <xf numFmtId="188" fontId="13" fillId="0" borderId="13" xfId="0" applyNumberFormat="1" applyFont="1" applyFill="1" applyBorder="1" applyAlignment="1">
      <alignment vertical="top"/>
    </xf>
    <xf numFmtId="188" fontId="13" fillId="0" borderId="13" xfId="0" applyNumberFormat="1" applyFont="1" applyFill="1" applyBorder="1" applyAlignment="1">
      <alignment horizontal="right"/>
    </xf>
    <xf numFmtId="188" fontId="11" fillId="0" borderId="13" xfId="0" applyNumberFormat="1" applyFont="1" applyFill="1" applyBorder="1" applyAlignment="1">
      <alignment horizontal="right"/>
    </xf>
    <xf numFmtId="188" fontId="6" fillId="0" borderId="13" xfId="61" applyNumberFormat="1" applyFont="1" applyFill="1" applyBorder="1" applyAlignment="1">
      <alignment horizontal="right"/>
    </xf>
    <xf numFmtId="188" fontId="13" fillId="0" borderId="13" xfId="61" applyNumberFormat="1" applyFont="1" applyFill="1" applyBorder="1" applyAlignment="1">
      <alignment/>
    </xf>
    <xf numFmtId="188" fontId="16" fillId="0" borderId="13" xfId="61" applyNumberFormat="1" applyFont="1" applyFill="1" applyBorder="1" applyAlignment="1">
      <alignment/>
    </xf>
    <xf numFmtId="188" fontId="17" fillId="0" borderId="13" xfId="61" applyNumberFormat="1" applyFont="1" applyFill="1" applyBorder="1" applyAlignment="1">
      <alignment/>
    </xf>
    <xf numFmtId="188" fontId="13" fillId="0" borderId="13" xfId="0" applyNumberFormat="1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49" fontId="13" fillId="32" borderId="12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wrapText="1"/>
    </xf>
    <xf numFmtId="0" fontId="12" fillId="0" borderId="12" xfId="0" applyNumberFormat="1" applyFont="1" applyFill="1" applyBorder="1" applyAlignment="1">
      <alignment horizontal="left" vertical="top" wrapText="1"/>
    </xf>
    <xf numFmtId="188" fontId="12" fillId="0" borderId="18" xfId="61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 horizontal="center" wrapText="1"/>
    </xf>
    <xf numFmtId="0" fontId="11" fillId="0" borderId="12" xfId="0" applyNumberFormat="1" applyFont="1" applyFill="1" applyBorder="1" applyAlignment="1">
      <alignment wrapText="1"/>
    </xf>
    <xf numFmtId="49" fontId="6" fillId="0" borderId="19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22" fillId="0" borderId="19" xfId="0" applyNumberFormat="1" applyFont="1" applyBorder="1" applyAlignment="1">
      <alignment horizontal="left"/>
    </xf>
    <xf numFmtId="49" fontId="23" fillId="0" borderId="19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49" fontId="14" fillId="0" borderId="19" xfId="0" applyNumberFormat="1" applyFont="1" applyBorder="1" applyAlignment="1">
      <alignment horizontal="left"/>
    </xf>
    <xf numFmtId="188" fontId="24" fillId="0" borderId="13" xfId="61" applyNumberFormat="1" applyFont="1" applyFill="1" applyBorder="1" applyAlignment="1">
      <alignment horizontal="right"/>
    </xf>
    <xf numFmtId="49" fontId="25" fillId="0" borderId="19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 horizontal="left"/>
    </xf>
    <xf numFmtId="49" fontId="13" fillId="0" borderId="20" xfId="0" applyNumberFormat="1" applyFont="1" applyBorder="1" applyAlignment="1">
      <alignment horizontal="left"/>
    </xf>
    <xf numFmtId="49" fontId="22" fillId="0" borderId="20" xfId="0" applyNumberFormat="1" applyFont="1" applyBorder="1" applyAlignment="1">
      <alignment horizontal="left"/>
    </xf>
    <xf numFmtId="49" fontId="22" fillId="0" borderId="21" xfId="0" applyNumberFormat="1" applyFont="1" applyBorder="1" applyAlignment="1">
      <alignment horizontal="left"/>
    </xf>
    <xf numFmtId="49" fontId="25" fillId="0" borderId="0" xfId="0" applyNumberFormat="1" applyFont="1" applyAlignment="1">
      <alignment/>
    </xf>
    <xf numFmtId="49" fontId="11" fillId="0" borderId="12" xfId="0" applyNumberFormat="1" applyFont="1" applyFill="1" applyBorder="1" applyAlignment="1">
      <alignment horizontal="center" wrapText="1"/>
    </xf>
    <xf numFmtId="49" fontId="27" fillId="0" borderId="19" xfId="0" applyNumberFormat="1" applyFont="1" applyBorder="1" applyAlignment="1">
      <alignment horizontal="left"/>
    </xf>
    <xf numFmtId="0" fontId="28" fillId="0" borderId="22" xfId="0" applyFont="1" applyBorder="1" applyAlignment="1">
      <alignment wrapText="1"/>
    </xf>
    <xf numFmtId="49" fontId="29" fillId="0" borderId="12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31" fillId="0" borderId="19" xfId="0" applyNumberFormat="1" applyFont="1" applyBorder="1" applyAlignment="1">
      <alignment horizontal="left"/>
    </xf>
    <xf numFmtId="49" fontId="17" fillId="0" borderId="19" xfId="0" applyNumberFormat="1" applyFont="1" applyBorder="1" applyAlignment="1">
      <alignment horizontal="left"/>
    </xf>
    <xf numFmtId="49" fontId="17" fillId="0" borderId="19" xfId="0" applyNumberFormat="1" applyFont="1" applyFill="1" applyBorder="1" applyAlignment="1">
      <alignment horizontal="left"/>
    </xf>
    <xf numFmtId="49" fontId="27" fillId="0" borderId="19" xfId="0" applyNumberFormat="1" applyFont="1" applyFill="1" applyBorder="1" applyAlignment="1">
      <alignment horizontal="left"/>
    </xf>
    <xf numFmtId="49" fontId="32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88" fontId="13" fillId="32" borderId="13" xfId="61" applyNumberFormat="1" applyFont="1" applyFill="1" applyBorder="1" applyAlignment="1">
      <alignment horizontal="righ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188" fontId="6" fillId="0" borderId="25" xfId="61" applyNumberFormat="1" applyFont="1" applyBorder="1" applyAlignment="1">
      <alignment horizontal="right"/>
    </xf>
    <xf numFmtId="0" fontId="11" fillId="32" borderId="12" xfId="0" applyFont="1" applyFill="1" applyBorder="1" applyAlignment="1">
      <alignment wrapText="1"/>
    </xf>
    <xf numFmtId="0" fontId="12" fillId="32" borderId="12" xfId="0" applyNumberFormat="1" applyFont="1" applyFill="1" applyBorder="1" applyAlignment="1">
      <alignment wrapText="1"/>
    </xf>
    <xf numFmtId="0" fontId="33" fillId="0" borderId="12" xfId="0" applyFont="1" applyFill="1" applyBorder="1" applyAlignment="1">
      <alignment wrapText="1"/>
    </xf>
    <xf numFmtId="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center"/>
    </xf>
    <xf numFmtId="188" fontId="13" fillId="0" borderId="12" xfId="61" applyNumberFormat="1" applyFont="1" applyFill="1" applyBorder="1" applyAlignment="1">
      <alignment/>
    </xf>
    <xf numFmtId="188" fontId="11" fillId="33" borderId="13" xfId="61" applyNumberFormat="1" applyFont="1" applyFill="1" applyBorder="1" applyAlignment="1">
      <alignment horizontal="right"/>
    </xf>
    <xf numFmtId="188" fontId="13" fillId="33" borderId="13" xfId="61" applyNumberFormat="1" applyFont="1" applyFill="1" applyBorder="1" applyAlignment="1">
      <alignment horizontal="right"/>
    </xf>
    <xf numFmtId="188" fontId="13" fillId="33" borderId="13" xfId="0" applyNumberFormat="1" applyFont="1" applyFill="1" applyBorder="1" applyAlignment="1">
      <alignment vertical="top"/>
    </xf>
    <xf numFmtId="188" fontId="13" fillId="33" borderId="13" xfId="0" applyNumberFormat="1" applyFont="1" applyFill="1" applyBorder="1" applyAlignment="1">
      <alignment horizontal="right"/>
    </xf>
    <xf numFmtId="188" fontId="72" fillId="33" borderId="13" xfId="61" applyNumberFormat="1" applyFont="1" applyFill="1" applyBorder="1" applyAlignment="1">
      <alignment horizontal="right"/>
    </xf>
    <xf numFmtId="188" fontId="72" fillId="33" borderId="13" xfId="0" applyNumberFormat="1" applyFont="1" applyFill="1" applyBorder="1" applyAlignment="1">
      <alignment horizontal="right"/>
    </xf>
    <xf numFmtId="188" fontId="72" fillId="33" borderId="13" xfId="0" applyNumberFormat="1" applyFont="1" applyFill="1" applyBorder="1" applyAlignment="1">
      <alignment vertical="top"/>
    </xf>
    <xf numFmtId="188" fontId="73" fillId="33" borderId="13" xfId="61" applyNumberFormat="1" applyFont="1" applyFill="1" applyBorder="1" applyAlignment="1">
      <alignment horizontal="right"/>
    </xf>
    <xf numFmtId="188" fontId="73" fillId="0" borderId="13" xfId="61" applyNumberFormat="1" applyFont="1" applyFill="1" applyBorder="1" applyAlignment="1">
      <alignment horizontal="right"/>
    </xf>
    <xf numFmtId="49" fontId="5" fillId="0" borderId="23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188" fontId="5" fillId="0" borderId="25" xfId="61" applyNumberFormat="1" applyFont="1" applyBorder="1" applyAlignment="1">
      <alignment horizontal="right"/>
    </xf>
    <xf numFmtId="0" fontId="27" fillId="0" borderId="12" xfId="0" applyFont="1" applyFill="1" applyBorder="1" applyAlignment="1">
      <alignment wrapText="1"/>
    </xf>
    <xf numFmtId="49" fontId="27" fillId="0" borderId="12" xfId="0" applyNumberFormat="1" applyFont="1" applyBorder="1" applyAlignment="1">
      <alignment horizontal="center"/>
    </xf>
    <xf numFmtId="188" fontId="27" fillId="0" borderId="13" xfId="61" applyNumberFormat="1" applyFont="1" applyBorder="1" applyAlignment="1">
      <alignment horizontal="right"/>
    </xf>
    <xf numFmtId="0" fontId="31" fillId="0" borderId="12" xfId="0" applyNumberFormat="1" applyFont="1" applyFill="1" applyBorder="1" applyAlignment="1">
      <alignment wrapText="1"/>
    </xf>
    <xf numFmtId="49" fontId="31" fillId="0" borderId="12" xfId="0" applyNumberFormat="1" applyFont="1" applyBorder="1" applyAlignment="1">
      <alignment horizontal="center"/>
    </xf>
    <xf numFmtId="188" fontId="31" fillId="0" borderId="13" xfId="61" applyNumberFormat="1" applyFont="1" applyBorder="1" applyAlignment="1">
      <alignment horizontal="right"/>
    </xf>
    <xf numFmtId="0" fontId="27" fillId="0" borderId="12" xfId="0" applyNumberFormat="1" applyFont="1" applyFill="1" applyBorder="1" applyAlignment="1">
      <alignment wrapText="1"/>
    </xf>
    <xf numFmtId="49" fontId="17" fillId="0" borderId="12" xfId="0" applyNumberFormat="1" applyFont="1" applyBorder="1" applyAlignment="1">
      <alignment horizontal="center"/>
    </xf>
    <xf numFmtId="49" fontId="34" fillId="0" borderId="12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wrapText="1"/>
    </xf>
    <xf numFmtId="188" fontId="17" fillId="0" borderId="13" xfId="61" applyNumberFormat="1" applyFont="1" applyFill="1" applyBorder="1" applyAlignment="1">
      <alignment horizontal="right"/>
    </xf>
    <xf numFmtId="188" fontId="27" fillId="0" borderId="13" xfId="61" applyNumberFormat="1" applyFont="1" applyFill="1" applyBorder="1" applyAlignment="1">
      <alignment horizontal="right"/>
    </xf>
    <xf numFmtId="188" fontId="31" fillId="0" borderId="13" xfId="61" applyNumberFormat="1" applyFont="1" applyFill="1" applyBorder="1" applyAlignment="1">
      <alignment horizontal="right"/>
    </xf>
    <xf numFmtId="49" fontId="17" fillId="32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 vertical="top"/>
    </xf>
    <xf numFmtId="0" fontId="17" fillId="0" borderId="12" xfId="0" applyNumberFormat="1" applyFont="1" applyFill="1" applyBorder="1" applyAlignment="1">
      <alignment vertical="top"/>
    </xf>
    <xf numFmtId="188" fontId="17" fillId="0" borderId="13" xfId="0" applyNumberFormat="1" applyFont="1" applyFill="1" applyBorder="1" applyAlignment="1">
      <alignment vertical="top"/>
    </xf>
    <xf numFmtId="188" fontId="17" fillId="32" borderId="13" xfId="61" applyNumberFormat="1" applyFont="1" applyFill="1" applyBorder="1" applyAlignment="1">
      <alignment horizontal="right"/>
    </xf>
    <xf numFmtId="0" fontId="17" fillId="0" borderId="12" xfId="0" applyNumberFormat="1" applyFont="1" applyFill="1" applyBorder="1" applyAlignment="1">
      <alignment wrapText="1"/>
    </xf>
    <xf numFmtId="188" fontId="17" fillId="0" borderId="13" xfId="0" applyNumberFormat="1" applyFont="1" applyFill="1" applyBorder="1" applyAlignment="1">
      <alignment horizontal="right"/>
    </xf>
    <xf numFmtId="49" fontId="5" fillId="0" borderId="19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188" fontId="5" fillId="0" borderId="13" xfId="61" applyNumberFormat="1" applyFont="1" applyFill="1" applyBorder="1" applyAlignment="1">
      <alignment horizontal="right"/>
    </xf>
    <xf numFmtId="188" fontId="5" fillId="33" borderId="13" xfId="61" applyNumberFormat="1" applyFont="1" applyFill="1" applyBorder="1" applyAlignment="1">
      <alignment horizontal="right"/>
    </xf>
    <xf numFmtId="188" fontId="31" fillId="33" borderId="13" xfId="61" applyNumberFormat="1" applyFont="1" applyFill="1" applyBorder="1" applyAlignment="1">
      <alignment horizontal="right"/>
    </xf>
    <xf numFmtId="188" fontId="27" fillId="0" borderId="13" xfId="0" applyNumberFormat="1" applyFont="1" applyFill="1" applyBorder="1" applyAlignment="1">
      <alignment vertical="top"/>
    </xf>
    <xf numFmtId="49" fontId="5" fillId="0" borderId="19" xfId="0" applyNumberFormat="1" applyFont="1" applyFill="1" applyBorder="1" applyAlignment="1">
      <alignment horizontal="left"/>
    </xf>
    <xf numFmtId="188" fontId="27" fillId="33" borderId="13" xfId="61" applyNumberFormat="1" applyFont="1" applyFill="1" applyBorder="1" applyAlignment="1">
      <alignment horizontal="right"/>
    </xf>
    <xf numFmtId="188" fontId="17" fillId="33" borderId="13" xfId="61" applyNumberFormat="1" applyFont="1" applyFill="1" applyBorder="1" applyAlignment="1">
      <alignment horizontal="right"/>
    </xf>
    <xf numFmtId="188" fontId="17" fillId="33" borderId="13" xfId="0" applyNumberFormat="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wrapText="1"/>
    </xf>
    <xf numFmtId="188" fontId="17" fillId="33" borderId="13" xfId="0" applyNumberFormat="1" applyFont="1" applyFill="1" applyBorder="1" applyAlignment="1">
      <alignment horizontal="right"/>
    </xf>
    <xf numFmtId="188" fontId="27" fillId="33" borderId="13" xfId="0" applyNumberFormat="1" applyFont="1" applyFill="1" applyBorder="1" applyAlignment="1">
      <alignment horizontal="right"/>
    </xf>
    <xf numFmtId="188" fontId="17" fillId="33" borderId="13" xfId="0" applyNumberFormat="1" applyFont="1" applyFill="1" applyBorder="1" applyAlignment="1">
      <alignment/>
    </xf>
    <xf numFmtId="188" fontId="5" fillId="0" borderId="13" xfId="61" applyNumberFormat="1" applyFont="1" applyBorder="1" applyAlignment="1">
      <alignment horizontal="right"/>
    </xf>
    <xf numFmtId="0" fontId="35" fillId="0" borderId="12" xfId="0" applyNumberFormat="1" applyFont="1" applyFill="1" applyBorder="1" applyAlignment="1">
      <alignment wrapText="1"/>
    </xf>
    <xf numFmtId="0" fontId="31" fillId="0" borderId="12" xfId="0" applyNumberFormat="1" applyFont="1" applyFill="1" applyBorder="1" applyAlignment="1">
      <alignment horizontal="left" vertical="top" wrapText="1"/>
    </xf>
    <xf numFmtId="0" fontId="5" fillId="0" borderId="12" xfId="0" applyNumberFormat="1" applyFont="1" applyBorder="1" applyAlignment="1">
      <alignment wrapText="1"/>
    </xf>
    <xf numFmtId="188" fontId="17" fillId="0" borderId="12" xfId="61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188" fontId="4" fillId="0" borderId="0" xfId="0" applyNumberFormat="1" applyFont="1" applyAlignment="1">
      <alignment/>
    </xf>
    <xf numFmtId="0" fontId="34" fillId="0" borderId="0" xfId="0" applyFont="1" applyAlignment="1">
      <alignment horizontal="left"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34" fillId="0" borderId="14" xfId="0" applyNumberFormat="1" applyFont="1" applyBorder="1" applyAlignment="1">
      <alignment horizontal="right"/>
    </xf>
    <xf numFmtId="188" fontId="34" fillId="0" borderId="0" xfId="0" applyNumberFormat="1" applyFont="1" applyBorder="1" applyAlignment="1">
      <alignment horizontal="right"/>
    </xf>
    <xf numFmtId="188" fontId="31" fillId="0" borderId="0" xfId="0" applyNumberFormat="1" applyFont="1" applyBorder="1" applyAlignment="1">
      <alignment horizontal="right"/>
    </xf>
    <xf numFmtId="0" fontId="27" fillId="0" borderId="1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7" fillId="0" borderId="26" xfId="0" applyFont="1" applyFill="1" applyBorder="1" applyAlignment="1">
      <alignment wrapText="1"/>
    </xf>
    <xf numFmtId="188" fontId="74" fillId="33" borderId="13" xfId="0" applyNumberFormat="1" applyFont="1" applyFill="1" applyBorder="1" applyAlignment="1">
      <alignment vertical="top"/>
    </xf>
    <xf numFmtId="188" fontId="75" fillId="33" borderId="13" xfId="0" applyNumberFormat="1" applyFont="1" applyFill="1" applyBorder="1" applyAlignment="1">
      <alignment vertical="top"/>
    </xf>
    <xf numFmtId="49" fontId="17" fillId="0" borderId="27" xfId="0" applyNumberFormat="1" applyFont="1" applyBorder="1" applyAlignment="1">
      <alignment horizontal="left"/>
    </xf>
    <xf numFmtId="0" fontId="27" fillId="0" borderId="28" xfId="0" applyNumberFormat="1" applyFont="1" applyBorder="1" applyAlignment="1">
      <alignment horizontal="left" vertical="top" wrapText="1"/>
    </xf>
    <xf numFmtId="49" fontId="17" fillId="0" borderId="28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left"/>
    </xf>
    <xf numFmtId="0" fontId="27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188" fontId="75" fillId="33" borderId="12" xfId="61" applyNumberFormat="1" applyFont="1" applyFill="1" applyBorder="1" applyAlignment="1">
      <alignment/>
    </xf>
    <xf numFmtId="188" fontId="75" fillId="33" borderId="15" xfId="61" applyNumberFormat="1" applyFont="1" applyFill="1" applyBorder="1" applyAlignment="1">
      <alignment/>
    </xf>
    <xf numFmtId="188" fontId="5" fillId="0" borderId="24" xfId="0" applyNumberFormat="1" applyFont="1" applyBorder="1" applyAlignment="1">
      <alignment/>
    </xf>
    <xf numFmtId="49" fontId="27" fillId="0" borderId="12" xfId="0" applyNumberFormat="1" applyFont="1" applyBorder="1" applyAlignment="1">
      <alignment horizontal="left"/>
    </xf>
    <xf numFmtId="188" fontId="74" fillId="33" borderId="12" xfId="61" applyNumberFormat="1" applyFont="1" applyFill="1" applyBorder="1" applyAlignment="1">
      <alignment/>
    </xf>
    <xf numFmtId="188" fontId="27" fillId="0" borderId="12" xfId="61" applyNumberFormat="1" applyFont="1" applyFill="1" applyBorder="1" applyAlignment="1">
      <alignment/>
    </xf>
    <xf numFmtId="0" fontId="27" fillId="0" borderId="10" xfId="0" applyFont="1" applyBorder="1" applyAlignment="1">
      <alignment horizontal="center" wrapText="1"/>
    </xf>
    <xf numFmtId="0" fontId="27" fillId="0" borderId="26" xfId="0" applyFont="1" applyFill="1" applyBorder="1" applyAlignment="1">
      <alignment wrapText="1"/>
    </xf>
    <xf numFmtId="188" fontId="76" fillId="33" borderId="13" xfId="61" applyNumberFormat="1" applyFont="1" applyFill="1" applyBorder="1" applyAlignment="1">
      <alignment horizontal="right"/>
    </xf>
    <xf numFmtId="0" fontId="27" fillId="0" borderId="12" xfId="0" applyFont="1" applyBorder="1" applyAlignment="1">
      <alignment vertical="center" wrapText="1"/>
    </xf>
    <xf numFmtId="188" fontId="75" fillId="33" borderId="13" xfId="61" applyNumberFormat="1" applyFont="1" applyFill="1" applyBorder="1" applyAlignment="1">
      <alignment/>
    </xf>
    <xf numFmtId="49" fontId="31" fillId="0" borderId="12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27" fillId="32" borderId="12" xfId="0" applyFont="1" applyFill="1" applyBorder="1" applyAlignment="1">
      <alignment wrapText="1"/>
    </xf>
    <xf numFmtId="49" fontId="4" fillId="0" borderId="19" xfId="0" applyNumberFormat="1" applyFont="1" applyBorder="1" applyAlignment="1">
      <alignment horizontal="left"/>
    </xf>
    <xf numFmtId="188" fontId="4" fillId="0" borderId="13" xfId="61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27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188" fontId="74" fillId="33" borderId="13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left" wrapText="1"/>
    </xf>
    <xf numFmtId="2" fontId="5" fillId="0" borderId="0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17" fillId="33" borderId="0" xfId="0" applyFont="1" applyFill="1" applyAlignment="1">
      <alignment horizontal="right" wrapText="1"/>
    </xf>
    <xf numFmtId="0" fontId="7" fillId="0" borderId="0" xfId="0" applyNumberFormat="1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right" wrapText="1"/>
    </xf>
    <xf numFmtId="0" fontId="6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tabSelected="1" zoomScalePageLayoutView="0" workbookViewId="0" topLeftCell="A58">
      <selection activeCell="D155" sqref="D155"/>
    </sheetView>
  </sheetViews>
  <sheetFormatPr defaultColWidth="9.00390625" defaultRowHeight="12.75"/>
  <cols>
    <col min="1" max="1" width="8.375" style="164" customWidth="1"/>
    <col min="2" max="2" width="52.625" style="46" customWidth="1"/>
    <col min="3" max="3" width="13.625" style="46" customWidth="1"/>
    <col min="4" max="4" width="14.375" style="46" customWidth="1"/>
    <col min="5" max="5" width="8.25390625" style="46" customWidth="1"/>
    <col min="6" max="6" width="11.125" style="47" customWidth="1"/>
    <col min="7" max="10" width="9.125" style="2" hidden="1" customWidth="1"/>
    <col min="11" max="11" width="14.125" style="47" customWidth="1"/>
    <col min="12" max="16384" width="9.125" style="2" customWidth="1"/>
  </cols>
  <sheetData>
    <row r="1" spans="1:11" ht="12.75" customHeight="1" hidden="1">
      <c r="A1" s="1"/>
      <c r="B1" s="97"/>
      <c r="C1" s="97"/>
      <c r="D1" s="97"/>
      <c r="E1" s="97"/>
      <c r="F1" s="97"/>
      <c r="K1" s="97"/>
    </row>
    <row r="2" spans="1:11" ht="12.75" customHeight="1">
      <c r="A2" s="1"/>
      <c r="B2" s="97"/>
      <c r="C2" s="97"/>
      <c r="D2" s="97"/>
      <c r="E2" s="97"/>
      <c r="F2" s="212" t="s">
        <v>473</v>
      </c>
      <c r="G2" s="213"/>
      <c r="H2" s="213"/>
      <c r="I2" s="213"/>
      <c r="J2" s="213"/>
      <c r="K2" s="213"/>
    </row>
    <row r="3" spans="1:11" ht="36" customHeight="1">
      <c r="A3" s="214" t="s">
        <v>477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22.5" customHeight="1">
      <c r="A4" s="222" t="s">
        <v>111</v>
      </c>
      <c r="B4" s="222"/>
      <c r="C4" s="222"/>
      <c r="D4" s="222"/>
      <c r="E4" s="222"/>
      <c r="F4" s="222"/>
      <c r="G4" s="222"/>
      <c r="K4" s="2"/>
    </row>
    <row r="5" spans="1:11" s="3" customFormat="1" ht="45" customHeight="1" thickBot="1">
      <c r="A5" s="215" t="s">
        <v>455</v>
      </c>
      <c r="B5" s="215"/>
      <c r="C5" s="215"/>
      <c r="D5" s="215"/>
      <c r="E5" s="215"/>
      <c r="F5" s="215"/>
      <c r="G5" s="213"/>
      <c r="H5" s="213"/>
      <c r="I5" s="213"/>
      <c r="J5" s="213"/>
      <c r="K5" s="213"/>
    </row>
    <row r="6" spans="1:11" s="168" customFormat="1" ht="28.5" customHeight="1">
      <c r="A6" s="223" t="s">
        <v>118</v>
      </c>
      <c r="B6" s="226" t="s">
        <v>0</v>
      </c>
      <c r="C6" s="226" t="s">
        <v>1</v>
      </c>
      <c r="D6" s="226" t="s">
        <v>2</v>
      </c>
      <c r="E6" s="216" t="s">
        <v>3</v>
      </c>
      <c r="F6" s="194" t="s">
        <v>4</v>
      </c>
      <c r="K6" s="194" t="s">
        <v>479</v>
      </c>
    </row>
    <row r="7" spans="1:11" s="169" customFormat="1" ht="35.25" customHeight="1">
      <c r="A7" s="224"/>
      <c r="B7" s="227"/>
      <c r="C7" s="227"/>
      <c r="D7" s="227"/>
      <c r="E7" s="217"/>
      <c r="F7" s="219">
        <v>2024</v>
      </c>
      <c r="K7" s="219">
        <v>2025</v>
      </c>
    </row>
    <row r="8" spans="1:11" s="6" customFormat="1" ht="15" customHeight="1" thickBot="1">
      <c r="A8" s="225"/>
      <c r="B8" s="228"/>
      <c r="C8" s="228"/>
      <c r="D8" s="228"/>
      <c r="E8" s="218"/>
      <c r="F8" s="220"/>
      <c r="K8" s="220"/>
    </row>
    <row r="9" spans="1:11" s="6" customFormat="1" ht="37.5" customHeight="1">
      <c r="A9" s="120" t="s">
        <v>142</v>
      </c>
      <c r="B9" s="121" t="s">
        <v>5</v>
      </c>
      <c r="C9" s="122" t="s">
        <v>7</v>
      </c>
      <c r="D9" s="122"/>
      <c r="E9" s="122"/>
      <c r="F9" s="123">
        <f aca="true" t="shared" si="0" ref="F9:K9">F10+F14+F26+F42+F46</f>
        <v>17655.899999999998</v>
      </c>
      <c r="G9" s="123">
        <f t="shared" si="0"/>
        <v>0</v>
      </c>
      <c r="H9" s="123">
        <f t="shared" si="0"/>
        <v>0</v>
      </c>
      <c r="I9" s="123">
        <f t="shared" si="0"/>
        <v>0</v>
      </c>
      <c r="J9" s="123">
        <f t="shared" si="0"/>
        <v>0</v>
      </c>
      <c r="K9" s="123">
        <f t="shared" si="0"/>
        <v>18329.9</v>
      </c>
    </row>
    <row r="10" spans="1:11" s="6" customFormat="1" ht="38.25">
      <c r="A10" s="86" t="s">
        <v>119</v>
      </c>
      <c r="B10" s="124" t="s">
        <v>9</v>
      </c>
      <c r="C10" s="125" t="s">
        <v>10</v>
      </c>
      <c r="D10" s="125" t="s">
        <v>260</v>
      </c>
      <c r="E10" s="125" t="s">
        <v>6</v>
      </c>
      <c r="F10" s="126">
        <f>F11</f>
        <v>1858.3</v>
      </c>
      <c r="K10" s="126">
        <f>K11</f>
        <v>1943.1</v>
      </c>
    </row>
    <row r="11" spans="1:11" s="171" customFormat="1" ht="12.75">
      <c r="A11" s="91" t="s">
        <v>120</v>
      </c>
      <c r="B11" s="127" t="s">
        <v>11</v>
      </c>
      <c r="C11" s="128" t="s">
        <v>10</v>
      </c>
      <c r="D11" s="128" t="s">
        <v>372</v>
      </c>
      <c r="E11" s="128" t="s">
        <v>6</v>
      </c>
      <c r="F11" s="129">
        <f>F12</f>
        <v>1858.3</v>
      </c>
      <c r="K11" s="129">
        <f>K12</f>
        <v>1943.1</v>
      </c>
    </row>
    <row r="12" spans="1:11" s="171" customFormat="1" ht="63.75">
      <c r="A12" s="91" t="s">
        <v>121</v>
      </c>
      <c r="B12" s="130" t="s">
        <v>96</v>
      </c>
      <c r="C12" s="131" t="s">
        <v>10</v>
      </c>
      <c r="D12" s="132" t="s">
        <v>372</v>
      </c>
      <c r="E12" s="131" t="s">
        <v>97</v>
      </c>
      <c r="F12" s="129">
        <f>F13</f>
        <v>1858.3</v>
      </c>
      <c r="K12" s="129">
        <f>K13</f>
        <v>1943.1</v>
      </c>
    </row>
    <row r="13" spans="1:11" s="169" customFormat="1" ht="25.5">
      <c r="A13" s="92" t="s">
        <v>348</v>
      </c>
      <c r="B13" s="133" t="s">
        <v>412</v>
      </c>
      <c r="C13" s="131" t="s">
        <v>10</v>
      </c>
      <c r="D13" s="132" t="s">
        <v>372</v>
      </c>
      <c r="E13" s="131" t="s">
        <v>78</v>
      </c>
      <c r="F13" s="134">
        <v>1858.3</v>
      </c>
      <c r="K13" s="134">
        <v>1943.1</v>
      </c>
    </row>
    <row r="14" spans="1:11" s="6" customFormat="1" ht="51">
      <c r="A14" s="86" t="s">
        <v>122</v>
      </c>
      <c r="B14" s="124" t="s">
        <v>12</v>
      </c>
      <c r="C14" s="125" t="s">
        <v>13</v>
      </c>
      <c r="D14" s="125" t="s">
        <v>260</v>
      </c>
      <c r="E14" s="125" t="s">
        <v>6</v>
      </c>
      <c r="F14" s="135">
        <f>F15+F18+F23</f>
        <v>1353.3</v>
      </c>
      <c r="K14" s="135">
        <f>K15+K18+K23</f>
        <v>1410</v>
      </c>
    </row>
    <row r="15" spans="1:11" s="171" customFormat="1" ht="63.75">
      <c r="A15" s="91" t="s">
        <v>123</v>
      </c>
      <c r="B15" s="127" t="s">
        <v>14</v>
      </c>
      <c r="C15" s="128" t="s">
        <v>13</v>
      </c>
      <c r="D15" s="128" t="s">
        <v>373</v>
      </c>
      <c r="E15" s="128" t="s">
        <v>6</v>
      </c>
      <c r="F15" s="149">
        <f>F16</f>
        <v>166.1</v>
      </c>
      <c r="G15" s="203"/>
      <c r="H15" s="203"/>
      <c r="I15" s="203"/>
      <c r="J15" s="203"/>
      <c r="K15" s="149">
        <f>K16</f>
        <v>173.7</v>
      </c>
    </row>
    <row r="16" spans="1:11" s="171" customFormat="1" ht="63.75">
      <c r="A16" s="91" t="s">
        <v>124</v>
      </c>
      <c r="B16" s="177" t="s">
        <v>96</v>
      </c>
      <c r="C16" s="131" t="s">
        <v>13</v>
      </c>
      <c r="D16" s="132" t="s">
        <v>373</v>
      </c>
      <c r="E16" s="137" t="s">
        <v>97</v>
      </c>
      <c r="F16" s="149">
        <f>F17</f>
        <v>166.1</v>
      </c>
      <c r="G16" s="203"/>
      <c r="H16" s="203"/>
      <c r="I16" s="203"/>
      <c r="J16" s="203"/>
      <c r="K16" s="149">
        <f>K17</f>
        <v>173.7</v>
      </c>
    </row>
    <row r="17" spans="1:11" ht="24" customHeight="1">
      <c r="A17" s="92" t="s">
        <v>347</v>
      </c>
      <c r="B17" s="133" t="s">
        <v>412</v>
      </c>
      <c r="C17" s="131" t="s">
        <v>13</v>
      </c>
      <c r="D17" s="132" t="s">
        <v>373</v>
      </c>
      <c r="E17" s="137" t="s">
        <v>78</v>
      </c>
      <c r="F17" s="153">
        <v>166.1</v>
      </c>
      <c r="G17" s="166"/>
      <c r="H17" s="166"/>
      <c r="I17" s="166"/>
      <c r="J17" s="166"/>
      <c r="K17" s="153">
        <v>173.7</v>
      </c>
    </row>
    <row r="18" spans="1:11" s="171" customFormat="1" ht="12.75">
      <c r="A18" s="91" t="s">
        <v>234</v>
      </c>
      <c r="B18" s="127" t="s">
        <v>15</v>
      </c>
      <c r="C18" s="128" t="s">
        <v>13</v>
      </c>
      <c r="D18" s="128" t="s">
        <v>374</v>
      </c>
      <c r="E18" s="128" t="s">
        <v>6</v>
      </c>
      <c r="F18" s="136">
        <f>F19+F21</f>
        <v>1079.2</v>
      </c>
      <c r="K18" s="136">
        <f>K19+K21</f>
        <v>1128.3</v>
      </c>
    </row>
    <row r="19" spans="1:11" s="171" customFormat="1" ht="63.75">
      <c r="A19" s="91" t="s">
        <v>235</v>
      </c>
      <c r="B19" s="177" t="s">
        <v>96</v>
      </c>
      <c r="C19" s="131" t="s">
        <v>13</v>
      </c>
      <c r="D19" s="132" t="s">
        <v>374</v>
      </c>
      <c r="E19" s="131" t="s">
        <v>97</v>
      </c>
      <c r="F19" s="136">
        <f>F20</f>
        <v>892</v>
      </c>
      <c r="K19" s="136">
        <f>K20</f>
        <v>932.7</v>
      </c>
    </row>
    <row r="20" spans="1:11" ht="25.5">
      <c r="A20" s="92" t="s">
        <v>349</v>
      </c>
      <c r="B20" s="133" t="s">
        <v>412</v>
      </c>
      <c r="C20" s="131" t="s">
        <v>13</v>
      </c>
      <c r="D20" s="132" t="s">
        <v>374</v>
      </c>
      <c r="E20" s="131" t="s">
        <v>78</v>
      </c>
      <c r="F20" s="134">
        <v>892</v>
      </c>
      <c r="K20" s="134">
        <v>932.7</v>
      </c>
    </row>
    <row r="21" spans="1:11" ht="37.5" customHeight="1">
      <c r="A21" s="92" t="s">
        <v>364</v>
      </c>
      <c r="B21" s="124" t="s">
        <v>389</v>
      </c>
      <c r="C21" s="125" t="s">
        <v>13</v>
      </c>
      <c r="D21" s="128" t="s">
        <v>368</v>
      </c>
      <c r="E21" s="125" t="s">
        <v>100</v>
      </c>
      <c r="F21" s="135">
        <f>F22</f>
        <v>187.2</v>
      </c>
      <c r="K21" s="135">
        <f>K22</f>
        <v>195.6</v>
      </c>
    </row>
    <row r="22" spans="1:11" ht="25.5">
      <c r="A22" s="92" t="s">
        <v>355</v>
      </c>
      <c r="B22" s="133" t="s">
        <v>99</v>
      </c>
      <c r="C22" s="131" t="s">
        <v>13</v>
      </c>
      <c r="D22" s="132" t="s">
        <v>368</v>
      </c>
      <c r="E22" s="131" t="s">
        <v>81</v>
      </c>
      <c r="F22" s="134">
        <v>187.2</v>
      </c>
      <c r="K22" s="134">
        <v>195.6</v>
      </c>
    </row>
    <row r="23" spans="1:11" s="171" customFormat="1" ht="51.75" customHeight="1">
      <c r="A23" s="91" t="s">
        <v>350</v>
      </c>
      <c r="B23" s="127" t="s">
        <v>28</v>
      </c>
      <c r="C23" s="128" t="s">
        <v>13</v>
      </c>
      <c r="D23" s="128" t="s">
        <v>369</v>
      </c>
      <c r="E23" s="128" t="s">
        <v>6</v>
      </c>
      <c r="F23" s="136">
        <f>F25</f>
        <v>108</v>
      </c>
      <c r="K23" s="136">
        <f>K25</f>
        <v>108</v>
      </c>
    </row>
    <row r="24" spans="1:11" s="171" customFormat="1" ht="12.75">
      <c r="A24" s="92" t="s">
        <v>351</v>
      </c>
      <c r="B24" s="130" t="s">
        <v>101</v>
      </c>
      <c r="C24" s="138" t="s">
        <v>13</v>
      </c>
      <c r="D24" s="132" t="s">
        <v>369</v>
      </c>
      <c r="E24" s="138" t="s">
        <v>102</v>
      </c>
      <c r="F24" s="136">
        <f>F25</f>
        <v>108</v>
      </c>
      <c r="K24" s="136">
        <f>K25</f>
        <v>108</v>
      </c>
    </row>
    <row r="25" spans="1:11" s="172" customFormat="1" ht="12.75">
      <c r="A25" s="93" t="s">
        <v>352</v>
      </c>
      <c r="B25" s="139" t="s">
        <v>82</v>
      </c>
      <c r="C25" s="138" t="s">
        <v>13</v>
      </c>
      <c r="D25" s="132" t="s">
        <v>369</v>
      </c>
      <c r="E25" s="138" t="s">
        <v>83</v>
      </c>
      <c r="F25" s="140">
        <v>108</v>
      </c>
      <c r="K25" s="140">
        <v>108</v>
      </c>
    </row>
    <row r="26" spans="1:11" s="6" customFormat="1" ht="51">
      <c r="A26" s="86" t="s">
        <v>143</v>
      </c>
      <c r="B26" s="124" t="s">
        <v>18</v>
      </c>
      <c r="C26" s="125" t="s">
        <v>19</v>
      </c>
      <c r="D26" s="125" t="s">
        <v>260</v>
      </c>
      <c r="E26" s="125" t="s">
        <v>6</v>
      </c>
      <c r="F26" s="135">
        <f>F27+F31+F33+F35+F37</f>
        <v>14385.099999999999</v>
      </c>
      <c r="K26" s="135">
        <f>K27+K30+K37</f>
        <v>14917.200000000003</v>
      </c>
    </row>
    <row r="27" spans="1:11" s="171" customFormat="1" ht="38.25">
      <c r="A27" s="91" t="s">
        <v>144</v>
      </c>
      <c r="B27" s="127" t="s">
        <v>20</v>
      </c>
      <c r="C27" s="128" t="s">
        <v>19</v>
      </c>
      <c r="D27" s="125" t="s">
        <v>375</v>
      </c>
      <c r="E27" s="128" t="s">
        <v>6</v>
      </c>
      <c r="F27" s="136">
        <f>F28</f>
        <v>1858.3</v>
      </c>
      <c r="K27" s="136">
        <f>K28</f>
        <v>1943.1</v>
      </c>
    </row>
    <row r="28" spans="1:11" s="171" customFormat="1" ht="63.75">
      <c r="A28" s="91" t="s">
        <v>145</v>
      </c>
      <c r="B28" s="177" t="s">
        <v>96</v>
      </c>
      <c r="C28" s="131" t="s">
        <v>19</v>
      </c>
      <c r="D28" s="131" t="s">
        <v>375</v>
      </c>
      <c r="E28" s="131" t="s">
        <v>97</v>
      </c>
      <c r="F28" s="136">
        <f>F29</f>
        <v>1858.3</v>
      </c>
      <c r="K28" s="136">
        <f>K29</f>
        <v>1943.1</v>
      </c>
    </row>
    <row r="29" spans="1:11" ht="25.5">
      <c r="A29" s="92" t="s">
        <v>353</v>
      </c>
      <c r="B29" s="133" t="s">
        <v>412</v>
      </c>
      <c r="C29" s="131" t="s">
        <v>19</v>
      </c>
      <c r="D29" s="131" t="s">
        <v>375</v>
      </c>
      <c r="E29" s="131" t="s">
        <v>78</v>
      </c>
      <c r="F29" s="134">
        <v>1858.3</v>
      </c>
      <c r="G29" s="169"/>
      <c r="H29" s="169"/>
      <c r="I29" s="169"/>
      <c r="J29" s="169"/>
      <c r="K29" s="134">
        <v>1943.1</v>
      </c>
    </row>
    <row r="30" spans="1:11" s="171" customFormat="1" ht="38.25">
      <c r="A30" s="91" t="s">
        <v>146</v>
      </c>
      <c r="B30" s="127" t="s">
        <v>21</v>
      </c>
      <c r="C30" s="128" t="s">
        <v>19</v>
      </c>
      <c r="D30" s="125" t="s">
        <v>370</v>
      </c>
      <c r="E30" s="128" t="s">
        <v>6</v>
      </c>
      <c r="F30" s="136">
        <f>F31+F33+F35</f>
        <v>10278.699999999999</v>
      </c>
      <c r="K30" s="136">
        <f>K31+K33+K35</f>
        <v>10623.400000000001</v>
      </c>
    </row>
    <row r="31" spans="1:11" s="171" customFormat="1" ht="63.75">
      <c r="A31" s="92" t="s">
        <v>147</v>
      </c>
      <c r="B31" s="177" t="s">
        <v>96</v>
      </c>
      <c r="C31" s="131" t="s">
        <v>19</v>
      </c>
      <c r="D31" s="131" t="s">
        <v>376</v>
      </c>
      <c r="E31" s="131" t="s">
        <v>97</v>
      </c>
      <c r="F31" s="136">
        <f>F32</f>
        <v>8473.8</v>
      </c>
      <c r="K31" s="136">
        <f>K32</f>
        <v>8860.7</v>
      </c>
    </row>
    <row r="32" spans="1:11" ht="24" customHeight="1">
      <c r="A32" s="92" t="s">
        <v>354</v>
      </c>
      <c r="B32" s="133" t="s">
        <v>106</v>
      </c>
      <c r="C32" s="131" t="s">
        <v>19</v>
      </c>
      <c r="D32" s="131" t="s">
        <v>376</v>
      </c>
      <c r="E32" s="131" t="s">
        <v>78</v>
      </c>
      <c r="F32" s="134">
        <v>8473.8</v>
      </c>
      <c r="K32" s="134">
        <v>8860.7</v>
      </c>
    </row>
    <row r="33" spans="1:11" ht="34.5" customHeight="1">
      <c r="A33" s="92" t="s">
        <v>236</v>
      </c>
      <c r="B33" s="124" t="s">
        <v>389</v>
      </c>
      <c r="C33" s="125" t="s">
        <v>19</v>
      </c>
      <c r="D33" s="125" t="s">
        <v>376</v>
      </c>
      <c r="E33" s="125" t="s">
        <v>100</v>
      </c>
      <c r="F33" s="135">
        <f>F34</f>
        <v>1802.9</v>
      </c>
      <c r="K33" s="135">
        <f>K34</f>
        <v>1760.7</v>
      </c>
    </row>
    <row r="34" spans="1:11" ht="25.5">
      <c r="A34" s="92" t="s">
        <v>355</v>
      </c>
      <c r="B34" s="133" t="s">
        <v>99</v>
      </c>
      <c r="C34" s="131" t="s">
        <v>19</v>
      </c>
      <c r="D34" s="131" t="s">
        <v>376</v>
      </c>
      <c r="E34" s="131" t="s">
        <v>81</v>
      </c>
      <c r="F34" s="134">
        <v>1802.9</v>
      </c>
      <c r="K34" s="134">
        <v>1760.7</v>
      </c>
    </row>
    <row r="35" spans="1:11" ht="22.5" customHeight="1">
      <c r="A35" s="92" t="s">
        <v>148</v>
      </c>
      <c r="B35" s="124" t="s">
        <v>101</v>
      </c>
      <c r="C35" s="131" t="s">
        <v>19</v>
      </c>
      <c r="D35" s="131" t="s">
        <v>376</v>
      </c>
      <c r="E35" s="131" t="s">
        <v>102</v>
      </c>
      <c r="F35" s="134">
        <f>F36</f>
        <v>2</v>
      </c>
      <c r="K35" s="134">
        <f>K36</f>
        <v>2</v>
      </c>
    </row>
    <row r="36" spans="1:11" ht="12.75">
      <c r="A36" s="92" t="s">
        <v>356</v>
      </c>
      <c r="B36" s="133" t="s">
        <v>82</v>
      </c>
      <c r="C36" s="131" t="s">
        <v>19</v>
      </c>
      <c r="D36" s="131" t="s">
        <v>376</v>
      </c>
      <c r="E36" s="131" t="s">
        <v>83</v>
      </c>
      <c r="F36" s="141">
        <v>2</v>
      </c>
      <c r="K36" s="141">
        <v>2</v>
      </c>
    </row>
    <row r="37" spans="1:11" s="171" customFormat="1" ht="76.5" customHeight="1">
      <c r="A37" s="91" t="s">
        <v>237</v>
      </c>
      <c r="B37" s="127" t="s">
        <v>305</v>
      </c>
      <c r="C37" s="128" t="s">
        <v>19</v>
      </c>
      <c r="D37" s="125" t="s">
        <v>228</v>
      </c>
      <c r="E37" s="128" t="s">
        <v>6</v>
      </c>
      <c r="F37" s="136">
        <f>F38+F40</f>
        <v>2248.1000000000004</v>
      </c>
      <c r="K37" s="136">
        <f>K38+K40</f>
        <v>2350.7000000000003</v>
      </c>
    </row>
    <row r="38" spans="1:11" s="171" customFormat="1" ht="63.75">
      <c r="A38" s="92" t="s">
        <v>238</v>
      </c>
      <c r="B38" s="177" t="s">
        <v>96</v>
      </c>
      <c r="C38" s="131" t="s">
        <v>19</v>
      </c>
      <c r="D38" s="131" t="s">
        <v>228</v>
      </c>
      <c r="E38" s="131" t="s">
        <v>97</v>
      </c>
      <c r="F38" s="136">
        <f>F39</f>
        <v>2081.3</v>
      </c>
      <c r="K38" s="136">
        <f>K39</f>
        <v>2176.3</v>
      </c>
    </row>
    <row r="39" spans="1:11" ht="25.5">
      <c r="A39" s="92" t="s">
        <v>357</v>
      </c>
      <c r="B39" s="142" t="s">
        <v>106</v>
      </c>
      <c r="C39" s="131" t="s">
        <v>19</v>
      </c>
      <c r="D39" s="131" t="s">
        <v>228</v>
      </c>
      <c r="E39" s="131" t="s">
        <v>78</v>
      </c>
      <c r="F39" s="134">
        <v>2081.3</v>
      </c>
      <c r="K39" s="134">
        <v>2176.3</v>
      </c>
    </row>
    <row r="40" spans="1:11" ht="25.5">
      <c r="A40" s="92" t="s">
        <v>239</v>
      </c>
      <c r="B40" s="124" t="s">
        <v>389</v>
      </c>
      <c r="C40" s="131" t="s">
        <v>19</v>
      </c>
      <c r="D40" s="131" t="s">
        <v>228</v>
      </c>
      <c r="E40" s="131" t="s">
        <v>100</v>
      </c>
      <c r="F40" s="134">
        <f>F41</f>
        <v>166.8</v>
      </c>
      <c r="K40" s="134">
        <f>K41</f>
        <v>174.4</v>
      </c>
    </row>
    <row r="41" spans="1:11" ht="25.5">
      <c r="A41" s="92" t="s">
        <v>358</v>
      </c>
      <c r="B41" s="133" t="s">
        <v>99</v>
      </c>
      <c r="C41" s="131" t="s">
        <v>19</v>
      </c>
      <c r="D41" s="131" t="s">
        <v>228</v>
      </c>
      <c r="E41" s="131" t="s">
        <v>81</v>
      </c>
      <c r="F41" s="134">
        <v>166.8</v>
      </c>
      <c r="K41" s="134">
        <v>174.4</v>
      </c>
    </row>
    <row r="42" spans="1:11" s="6" customFormat="1" ht="12.75">
      <c r="A42" s="86" t="s">
        <v>149</v>
      </c>
      <c r="B42" s="124" t="s">
        <v>22</v>
      </c>
      <c r="C42" s="125" t="s">
        <v>23</v>
      </c>
      <c r="D42" s="128"/>
      <c r="E42" s="125"/>
      <c r="F42" s="135">
        <f>F43</f>
        <v>50</v>
      </c>
      <c r="K42" s="135">
        <f>K43</f>
        <v>50</v>
      </c>
    </row>
    <row r="43" spans="1:11" s="171" customFormat="1" ht="12.75">
      <c r="A43" s="91" t="s">
        <v>150</v>
      </c>
      <c r="B43" s="127" t="s">
        <v>24</v>
      </c>
      <c r="C43" s="128" t="s">
        <v>23</v>
      </c>
      <c r="D43" s="128" t="s">
        <v>388</v>
      </c>
      <c r="E43" s="128" t="s">
        <v>6</v>
      </c>
      <c r="F43" s="136">
        <f>F45</f>
        <v>50</v>
      </c>
      <c r="K43" s="136">
        <f>K45</f>
        <v>50</v>
      </c>
    </row>
    <row r="44" spans="1:11" s="171" customFormat="1" ht="12.75">
      <c r="A44" s="92" t="s">
        <v>151</v>
      </c>
      <c r="B44" s="130" t="s">
        <v>101</v>
      </c>
      <c r="C44" s="131" t="s">
        <v>23</v>
      </c>
      <c r="D44" s="132" t="s">
        <v>388</v>
      </c>
      <c r="E44" s="131" t="s">
        <v>102</v>
      </c>
      <c r="F44" s="136">
        <f>F45</f>
        <v>50</v>
      </c>
      <c r="K44" s="136">
        <f>K45</f>
        <v>50</v>
      </c>
    </row>
    <row r="45" spans="1:11" ht="12.75">
      <c r="A45" s="92" t="s">
        <v>152</v>
      </c>
      <c r="B45" s="142" t="s">
        <v>475</v>
      </c>
      <c r="C45" s="131" t="s">
        <v>23</v>
      </c>
      <c r="D45" s="132" t="s">
        <v>388</v>
      </c>
      <c r="E45" s="131" t="s">
        <v>85</v>
      </c>
      <c r="F45" s="134">
        <v>50</v>
      </c>
      <c r="K45" s="134">
        <v>50</v>
      </c>
    </row>
    <row r="46" spans="1:11" s="6" customFormat="1" ht="12.75">
      <c r="A46" s="86" t="s">
        <v>153</v>
      </c>
      <c r="B46" s="124" t="s">
        <v>26</v>
      </c>
      <c r="C46" s="125" t="s">
        <v>27</v>
      </c>
      <c r="D46" s="125" t="s">
        <v>377</v>
      </c>
      <c r="E46" s="125" t="s">
        <v>6</v>
      </c>
      <c r="F46" s="135">
        <f aca="true" t="shared" si="1" ref="F46:K46">F47</f>
        <v>9.2</v>
      </c>
      <c r="G46" s="135">
        <f t="shared" si="1"/>
        <v>0</v>
      </c>
      <c r="H46" s="135">
        <f t="shared" si="1"/>
        <v>0</v>
      </c>
      <c r="I46" s="135">
        <f t="shared" si="1"/>
        <v>0</v>
      </c>
      <c r="J46" s="135">
        <f t="shared" si="1"/>
        <v>0</v>
      </c>
      <c r="K46" s="135">
        <f t="shared" si="1"/>
        <v>9.6</v>
      </c>
    </row>
    <row r="47" spans="1:11" s="171" customFormat="1" ht="63.75">
      <c r="A47" s="91" t="s">
        <v>240</v>
      </c>
      <c r="B47" s="127" t="s">
        <v>110</v>
      </c>
      <c r="C47" s="128" t="s">
        <v>27</v>
      </c>
      <c r="D47" s="125" t="s">
        <v>226</v>
      </c>
      <c r="E47" s="128" t="s">
        <v>6</v>
      </c>
      <c r="F47" s="136">
        <f>F49</f>
        <v>9.2</v>
      </c>
      <c r="K47" s="136">
        <f>K49</f>
        <v>9.6</v>
      </c>
    </row>
    <row r="48" spans="1:11" s="171" customFormat="1" ht="34.5" customHeight="1">
      <c r="A48" s="92" t="s">
        <v>241</v>
      </c>
      <c r="B48" s="124" t="s">
        <v>389</v>
      </c>
      <c r="C48" s="131" t="s">
        <v>27</v>
      </c>
      <c r="D48" s="131" t="s">
        <v>226</v>
      </c>
      <c r="E48" s="131" t="s">
        <v>100</v>
      </c>
      <c r="F48" s="136">
        <f>F49</f>
        <v>9.2</v>
      </c>
      <c r="K48" s="136">
        <f>K49</f>
        <v>9.6</v>
      </c>
    </row>
    <row r="49" spans="1:11" ht="33" customHeight="1">
      <c r="A49" s="92" t="s">
        <v>359</v>
      </c>
      <c r="B49" s="133" t="s">
        <v>99</v>
      </c>
      <c r="C49" s="131" t="s">
        <v>27</v>
      </c>
      <c r="D49" s="131" t="s">
        <v>226</v>
      </c>
      <c r="E49" s="131" t="s">
        <v>81</v>
      </c>
      <c r="F49" s="134">
        <v>9.2</v>
      </c>
      <c r="K49" s="134">
        <v>9.6</v>
      </c>
    </row>
    <row r="50" spans="1:11" s="6" customFormat="1" ht="25.5">
      <c r="A50" s="144" t="s">
        <v>156</v>
      </c>
      <c r="B50" s="145" t="s">
        <v>31</v>
      </c>
      <c r="C50" s="146" t="s">
        <v>32</v>
      </c>
      <c r="D50" s="146" t="s">
        <v>232</v>
      </c>
      <c r="E50" s="146" t="s">
        <v>6</v>
      </c>
      <c r="F50" s="147">
        <f>F51</f>
        <v>13</v>
      </c>
      <c r="K50" s="147">
        <f>K51</f>
        <v>14</v>
      </c>
    </row>
    <row r="51" spans="1:11" s="6" customFormat="1" ht="38.25">
      <c r="A51" s="86" t="s">
        <v>128</v>
      </c>
      <c r="B51" s="124" t="s">
        <v>432</v>
      </c>
      <c r="C51" s="125" t="s">
        <v>429</v>
      </c>
      <c r="D51" s="125" t="s">
        <v>378</v>
      </c>
      <c r="E51" s="125" t="s">
        <v>6</v>
      </c>
      <c r="F51" s="135">
        <f>F52</f>
        <v>13</v>
      </c>
      <c r="K51" s="135">
        <f>K52</f>
        <v>14</v>
      </c>
    </row>
    <row r="52" spans="1:11" s="171" customFormat="1" ht="89.25">
      <c r="A52" s="91" t="s">
        <v>129</v>
      </c>
      <c r="B52" s="124" t="s">
        <v>433</v>
      </c>
      <c r="C52" s="128" t="s">
        <v>429</v>
      </c>
      <c r="D52" s="128" t="s">
        <v>379</v>
      </c>
      <c r="E52" s="128" t="s">
        <v>6</v>
      </c>
      <c r="F52" s="136">
        <f>F54</f>
        <v>13</v>
      </c>
      <c r="K52" s="136">
        <f>K54</f>
        <v>14</v>
      </c>
    </row>
    <row r="53" spans="1:11" s="171" customFormat="1" ht="36.75" customHeight="1">
      <c r="A53" s="92" t="s">
        <v>130</v>
      </c>
      <c r="B53" s="124" t="s">
        <v>389</v>
      </c>
      <c r="C53" s="131" t="s">
        <v>429</v>
      </c>
      <c r="D53" s="132" t="s">
        <v>379</v>
      </c>
      <c r="E53" s="131" t="s">
        <v>100</v>
      </c>
      <c r="F53" s="136">
        <f>F54</f>
        <v>13</v>
      </c>
      <c r="K53" s="136">
        <f>K54</f>
        <v>14</v>
      </c>
    </row>
    <row r="54" spans="1:11" s="173" customFormat="1" ht="25.5">
      <c r="A54" s="93" t="s">
        <v>360</v>
      </c>
      <c r="B54" s="133" t="s">
        <v>99</v>
      </c>
      <c r="C54" s="131" t="s">
        <v>429</v>
      </c>
      <c r="D54" s="132" t="s">
        <v>379</v>
      </c>
      <c r="E54" s="131" t="s">
        <v>81</v>
      </c>
      <c r="F54" s="140">
        <v>13</v>
      </c>
      <c r="K54" s="140">
        <v>14</v>
      </c>
    </row>
    <row r="55" spans="1:11" s="173" customFormat="1" ht="21.75" customHeight="1">
      <c r="A55" s="94" t="s">
        <v>157</v>
      </c>
      <c r="B55" s="124" t="s">
        <v>34</v>
      </c>
      <c r="C55" s="125" t="s">
        <v>35</v>
      </c>
      <c r="D55" s="132"/>
      <c r="E55" s="131"/>
      <c r="F55" s="140">
        <f>F56</f>
        <v>157.5</v>
      </c>
      <c r="K55" s="140">
        <f>K56</f>
        <v>165.4</v>
      </c>
    </row>
    <row r="56" spans="1:11" s="6" customFormat="1" ht="12.75">
      <c r="A56" s="144" t="s">
        <v>158</v>
      </c>
      <c r="B56" s="145" t="s">
        <v>95</v>
      </c>
      <c r="C56" s="146" t="s">
        <v>94</v>
      </c>
      <c r="D56" s="146"/>
      <c r="E56" s="146"/>
      <c r="F56" s="148">
        <f>F57</f>
        <v>157.5</v>
      </c>
      <c r="G56" s="148">
        <f>G57</f>
        <v>0</v>
      </c>
      <c r="H56" s="148">
        <f>H57</f>
        <v>0</v>
      </c>
      <c r="I56" s="148">
        <f>I57</f>
        <v>0</v>
      </c>
      <c r="J56" s="148">
        <f>J57</f>
        <v>0</v>
      </c>
      <c r="K56" s="148">
        <f>K57</f>
        <v>165.4</v>
      </c>
    </row>
    <row r="57" spans="1:11" s="171" customFormat="1" ht="63.75">
      <c r="A57" s="91" t="s">
        <v>159</v>
      </c>
      <c r="B57" s="127" t="s">
        <v>435</v>
      </c>
      <c r="C57" s="128" t="s">
        <v>94</v>
      </c>
      <c r="D57" s="128" t="s">
        <v>434</v>
      </c>
      <c r="E57" s="128" t="s">
        <v>6</v>
      </c>
      <c r="F57" s="149">
        <f>F59</f>
        <v>157.5</v>
      </c>
      <c r="K57" s="208">
        <f>K58</f>
        <v>165.4</v>
      </c>
    </row>
    <row r="58" spans="1:11" s="171" customFormat="1" ht="25.5">
      <c r="A58" s="92"/>
      <c r="B58" s="124" t="s">
        <v>389</v>
      </c>
      <c r="C58" s="131" t="s">
        <v>94</v>
      </c>
      <c r="D58" s="132" t="s">
        <v>434</v>
      </c>
      <c r="E58" s="131" t="s">
        <v>100</v>
      </c>
      <c r="F58" s="136">
        <f>F59</f>
        <v>157.5</v>
      </c>
      <c r="K58" s="208">
        <f>K59</f>
        <v>165.4</v>
      </c>
    </row>
    <row r="59" spans="1:11" s="170" customFormat="1" ht="25.5">
      <c r="A59" s="92" t="s">
        <v>160</v>
      </c>
      <c r="B59" s="133" t="s">
        <v>99</v>
      </c>
      <c r="C59" s="131" t="s">
        <v>94</v>
      </c>
      <c r="D59" s="132" t="s">
        <v>434</v>
      </c>
      <c r="E59" s="131" t="s">
        <v>81</v>
      </c>
      <c r="F59" s="140">
        <v>157.5</v>
      </c>
      <c r="G59" s="174"/>
      <c r="K59" s="209">
        <v>165.4</v>
      </c>
    </row>
    <row r="60" spans="1:11" s="6" customFormat="1" ht="12.75">
      <c r="A60" s="151" t="s">
        <v>161</v>
      </c>
      <c r="B60" s="145" t="s">
        <v>40</v>
      </c>
      <c r="C60" s="146" t="s">
        <v>41</v>
      </c>
      <c r="D60" s="146"/>
      <c r="E60" s="146"/>
      <c r="F60" s="147">
        <f>F61</f>
        <v>6360</v>
      </c>
      <c r="K60" s="147">
        <f>K61</f>
        <v>6741.6</v>
      </c>
    </row>
    <row r="61" spans="1:11" s="6" customFormat="1" ht="12.75">
      <c r="A61" s="94" t="s">
        <v>162</v>
      </c>
      <c r="B61" s="124" t="s">
        <v>42</v>
      </c>
      <c r="C61" s="125" t="s">
        <v>43</v>
      </c>
      <c r="D61" s="125"/>
      <c r="E61" s="125"/>
      <c r="F61" s="135">
        <f aca="true" t="shared" si="2" ref="F61:K61">F62+F66</f>
        <v>6360</v>
      </c>
      <c r="G61" s="135">
        <f t="shared" si="2"/>
        <v>0</v>
      </c>
      <c r="H61" s="135">
        <f t="shared" si="2"/>
        <v>0</v>
      </c>
      <c r="I61" s="135">
        <f t="shared" si="2"/>
        <v>0</v>
      </c>
      <c r="J61" s="135">
        <f t="shared" si="2"/>
        <v>0</v>
      </c>
      <c r="K61" s="135">
        <f t="shared" si="2"/>
        <v>6741.6</v>
      </c>
    </row>
    <row r="62" spans="1:11" s="6" customFormat="1" ht="102">
      <c r="A62" s="94" t="s">
        <v>164</v>
      </c>
      <c r="B62" s="127" t="s">
        <v>472</v>
      </c>
      <c r="C62" s="125" t="s">
        <v>43</v>
      </c>
      <c r="D62" s="131" t="s">
        <v>426</v>
      </c>
      <c r="E62" s="125" t="s">
        <v>6</v>
      </c>
      <c r="F62" s="152">
        <f>F64+F65</f>
        <v>6110</v>
      </c>
      <c r="K62" s="134">
        <f>K63</f>
        <v>6491.6</v>
      </c>
    </row>
    <row r="63" spans="1:11" s="6" customFormat="1" ht="25.5">
      <c r="A63" s="93" t="s">
        <v>165</v>
      </c>
      <c r="B63" s="124" t="s">
        <v>389</v>
      </c>
      <c r="C63" s="131" t="s">
        <v>43</v>
      </c>
      <c r="D63" s="131" t="s">
        <v>426</v>
      </c>
      <c r="E63" s="131" t="s">
        <v>100</v>
      </c>
      <c r="F63" s="153">
        <f>F64</f>
        <v>6110</v>
      </c>
      <c r="K63" s="152">
        <f>K64</f>
        <v>6491.6</v>
      </c>
    </row>
    <row r="64" spans="1:11" s="6" customFormat="1" ht="25.5">
      <c r="A64" s="93" t="s">
        <v>361</v>
      </c>
      <c r="B64" s="133" t="s">
        <v>99</v>
      </c>
      <c r="C64" s="131" t="s">
        <v>43</v>
      </c>
      <c r="D64" s="131" t="s">
        <v>426</v>
      </c>
      <c r="E64" s="131" t="s">
        <v>81</v>
      </c>
      <c r="F64" s="158">
        <v>6110</v>
      </c>
      <c r="K64" s="153">
        <v>6491.6</v>
      </c>
    </row>
    <row r="65" spans="1:11" s="170" customFormat="1" ht="29.25" customHeight="1" hidden="1">
      <c r="A65" s="93"/>
      <c r="B65" s="155" t="s">
        <v>45</v>
      </c>
      <c r="C65" s="131" t="s">
        <v>43</v>
      </c>
      <c r="D65" s="131" t="s">
        <v>44</v>
      </c>
      <c r="E65" s="131" t="s">
        <v>46</v>
      </c>
      <c r="F65" s="156">
        <v>0</v>
      </c>
      <c r="G65" s="175"/>
      <c r="K65" s="156">
        <v>0</v>
      </c>
    </row>
    <row r="66" spans="1:11" s="170" customFormat="1" ht="38.25">
      <c r="A66" s="94" t="s">
        <v>224</v>
      </c>
      <c r="B66" s="124" t="s">
        <v>425</v>
      </c>
      <c r="C66" s="125" t="s">
        <v>43</v>
      </c>
      <c r="D66" s="125" t="s">
        <v>427</v>
      </c>
      <c r="E66" s="125" t="s">
        <v>6</v>
      </c>
      <c r="F66" s="152">
        <f>F67</f>
        <v>250</v>
      </c>
      <c r="K66" s="152">
        <f>K68</f>
        <v>250</v>
      </c>
    </row>
    <row r="67" spans="1:11" s="170" customFormat="1" ht="25.5">
      <c r="A67" s="93" t="s">
        <v>265</v>
      </c>
      <c r="B67" s="124" t="s">
        <v>389</v>
      </c>
      <c r="C67" s="131" t="s">
        <v>43</v>
      </c>
      <c r="D67" s="125" t="s">
        <v>427</v>
      </c>
      <c r="E67" s="131" t="s">
        <v>100</v>
      </c>
      <c r="F67" s="156">
        <f>F68</f>
        <v>250</v>
      </c>
      <c r="G67" s="175"/>
      <c r="K67" s="157">
        <f>K68</f>
        <v>250</v>
      </c>
    </row>
    <row r="68" spans="1:11" s="170" customFormat="1" ht="25.5">
      <c r="A68" s="93" t="s">
        <v>265</v>
      </c>
      <c r="B68" s="133" t="s">
        <v>99</v>
      </c>
      <c r="C68" s="131" t="s">
        <v>43</v>
      </c>
      <c r="D68" s="125" t="s">
        <v>427</v>
      </c>
      <c r="E68" s="131" t="s">
        <v>81</v>
      </c>
      <c r="F68" s="156">
        <v>250</v>
      </c>
      <c r="G68" s="175"/>
      <c r="K68" s="156">
        <v>250</v>
      </c>
    </row>
    <row r="69" spans="1:11" s="170" customFormat="1" ht="31.5" customHeight="1" hidden="1">
      <c r="A69" s="93" t="s">
        <v>255</v>
      </c>
      <c r="B69" s="124" t="s">
        <v>131</v>
      </c>
      <c r="C69" s="125" t="s">
        <v>43</v>
      </c>
      <c r="D69" s="125" t="s">
        <v>329</v>
      </c>
      <c r="E69" s="125" t="s">
        <v>6</v>
      </c>
      <c r="F69" s="135">
        <f>F70</f>
        <v>0</v>
      </c>
      <c r="G69" s="175"/>
      <c r="K69" s="135">
        <f>K70</f>
        <v>0</v>
      </c>
    </row>
    <row r="70" spans="1:11" s="170" customFormat="1" ht="22.5" customHeight="1" hidden="1">
      <c r="A70" s="93" t="s">
        <v>256</v>
      </c>
      <c r="B70" s="124" t="s">
        <v>98</v>
      </c>
      <c r="C70" s="131" t="s">
        <v>43</v>
      </c>
      <c r="D70" s="131" t="s">
        <v>329</v>
      </c>
      <c r="E70" s="131" t="s">
        <v>100</v>
      </c>
      <c r="F70" s="134">
        <f>F71</f>
        <v>0</v>
      </c>
      <c r="G70" s="175"/>
      <c r="K70" s="134">
        <f>K71</f>
        <v>0</v>
      </c>
    </row>
    <row r="71" spans="1:11" s="170" customFormat="1" ht="22.5" customHeight="1" hidden="1">
      <c r="A71" s="93" t="s">
        <v>341</v>
      </c>
      <c r="B71" s="133" t="s">
        <v>80</v>
      </c>
      <c r="C71" s="131" t="s">
        <v>43</v>
      </c>
      <c r="D71" s="131" t="s">
        <v>329</v>
      </c>
      <c r="E71" s="131" t="s">
        <v>81</v>
      </c>
      <c r="F71" s="134">
        <v>0</v>
      </c>
      <c r="G71" s="175"/>
      <c r="K71" s="134">
        <v>0</v>
      </c>
    </row>
    <row r="72" spans="1:11" s="170" customFormat="1" ht="22.5" customHeight="1">
      <c r="A72" s="94" t="s">
        <v>172</v>
      </c>
      <c r="B72" s="124" t="s">
        <v>419</v>
      </c>
      <c r="C72" s="125" t="s">
        <v>421</v>
      </c>
      <c r="D72" s="125"/>
      <c r="E72" s="125"/>
      <c r="F72" s="135">
        <f>F73</f>
        <v>13</v>
      </c>
      <c r="G72" s="176"/>
      <c r="K72" s="135">
        <f>K73</f>
        <v>14</v>
      </c>
    </row>
    <row r="73" spans="1:11" s="170" customFormat="1" ht="22.5" customHeight="1">
      <c r="A73" s="93" t="s">
        <v>173</v>
      </c>
      <c r="B73" s="133" t="s">
        <v>420</v>
      </c>
      <c r="C73" s="131" t="s">
        <v>421</v>
      </c>
      <c r="D73" s="131"/>
      <c r="E73" s="131"/>
      <c r="F73" s="134">
        <f>F74</f>
        <v>13</v>
      </c>
      <c r="G73" s="175"/>
      <c r="K73" s="134">
        <f>K74</f>
        <v>14</v>
      </c>
    </row>
    <row r="74" spans="1:11" s="170" customFormat="1" ht="102">
      <c r="A74" s="93" t="s">
        <v>175</v>
      </c>
      <c r="B74" s="197" t="s">
        <v>465</v>
      </c>
      <c r="C74" s="131" t="s">
        <v>421</v>
      </c>
      <c r="D74" s="200" t="s">
        <v>422</v>
      </c>
      <c r="E74" s="131" t="s">
        <v>100</v>
      </c>
      <c r="F74" s="134">
        <f>F75</f>
        <v>13</v>
      </c>
      <c r="G74" s="175"/>
      <c r="K74" s="134">
        <f>K75</f>
        <v>14</v>
      </c>
    </row>
    <row r="75" spans="1:11" s="6" customFormat="1" ht="29.25" customHeight="1">
      <c r="A75" s="93" t="s">
        <v>176</v>
      </c>
      <c r="B75" s="124" t="s">
        <v>389</v>
      </c>
      <c r="C75" s="131" t="s">
        <v>421</v>
      </c>
      <c r="D75" s="200" t="s">
        <v>422</v>
      </c>
      <c r="E75" s="131" t="s">
        <v>100</v>
      </c>
      <c r="F75" s="134">
        <f>F76</f>
        <v>13</v>
      </c>
      <c r="K75" s="134">
        <f>K76</f>
        <v>14</v>
      </c>
    </row>
    <row r="76" spans="1:11" s="170" customFormat="1" ht="22.5" customHeight="1">
      <c r="A76" s="93" t="s">
        <v>181</v>
      </c>
      <c r="B76" s="133" t="s">
        <v>99</v>
      </c>
      <c r="C76" s="131" t="s">
        <v>421</v>
      </c>
      <c r="D76" s="200" t="s">
        <v>422</v>
      </c>
      <c r="E76" s="131" t="s">
        <v>81</v>
      </c>
      <c r="F76" s="143">
        <v>13</v>
      </c>
      <c r="G76" s="175"/>
      <c r="K76" s="143">
        <v>14</v>
      </c>
    </row>
    <row r="77" spans="1:11" s="6" customFormat="1" ht="12.75">
      <c r="A77" s="144" t="s">
        <v>190</v>
      </c>
      <c r="B77" s="145" t="s">
        <v>53</v>
      </c>
      <c r="C77" s="146" t="s">
        <v>54</v>
      </c>
      <c r="D77" s="146"/>
      <c r="E77" s="146"/>
      <c r="F77" s="147">
        <f>F82+F87+F78</f>
        <v>389.1</v>
      </c>
      <c r="K77" s="147">
        <f>K82+K87+K78</f>
        <v>441.4</v>
      </c>
    </row>
    <row r="78" spans="1:11" s="6" customFormat="1" ht="41.25" customHeight="1">
      <c r="A78" s="144" t="s">
        <v>173</v>
      </c>
      <c r="B78" s="124" t="s">
        <v>116</v>
      </c>
      <c r="C78" s="125" t="s">
        <v>117</v>
      </c>
      <c r="D78" s="125" t="s">
        <v>260</v>
      </c>
      <c r="E78" s="125" t="s">
        <v>6</v>
      </c>
      <c r="F78" s="147">
        <f aca="true" t="shared" si="3" ref="F78:K78">F79</f>
        <v>51.1</v>
      </c>
      <c r="G78" s="147">
        <f t="shared" si="3"/>
        <v>0</v>
      </c>
      <c r="H78" s="147">
        <f t="shared" si="3"/>
        <v>0</v>
      </c>
      <c r="I78" s="147">
        <f t="shared" si="3"/>
        <v>0</v>
      </c>
      <c r="J78" s="147">
        <f t="shared" si="3"/>
        <v>0</v>
      </c>
      <c r="K78" s="147">
        <f t="shared" si="3"/>
        <v>82.4</v>
      </c>
    </row>
    <row r="79" spans="1:11" s="6" customFormat="1" ht="153">
      <c r="A79" s="144" t="s">
        <v>257</v>
      </c>
      <c r="B79" s="204" t="s">
        <v>430</v>
      </c>
      <c r="C79" s="125" t="s">
        <v>117</v>
      </c>
      <c r="D79" s="125" t="s">
        <v>431</v>
      </c>
      <c r="E79" s="125" t="s">
        <v>6</v>
      </c>
      <c r="F79" s="147">
        <f>F80</f>
        <v>51.1</v>
      </c>
      <c r="K79" s="207">
        <f>K80</f>
        <v>82.4</v>
      </c>
    </row>
    <row r="80" spans="1:11" s="6" customFormat="1" ht="48.75" customHeight="1">
      <c r="A80" s="205" t="s">
        <v>174</v>
      </c>
      <c r="B80" s="124" t="s">
        <v>389</v>
      </c>
      <c r="C80" s="125" t="s">
        <v>117</v>
      </c>
      <c r="D80" s="125" t="s">
        <v>431</v>
      </c>
      <c r="E80" s="125" t="s">
        <v>100</v>
      </c>
      <c r="F80" s="147">
        <f>F81</f>
        <v>51.1</v>
      </c>
      <c r="K80" s="207">
        <f>K81</f>
        <v>82.4</v>
      </c>
    </row>
    <row r="81" spans="1:11" s="6" customFormat="1" ht="25.5" customHeight="1">
      <c r="A81" s="205" t="s">
        <v>266</v>
      </c>
      <c r="B81" s="133" t="s">
        <v>99</v>
      </c>
      <c r="C81" s="131" t="s">
        <v>117</v>
      </c>
      <c r="D81" s="131" t="s">
        <v>431</v>
      </c>
      <c r="E81" s="131" t="s">
        <v>81</v>
      </c>
      <c r="F81" s="206">
        <v>51.1</v>
      </c>
      <c r="K81" s="207">
        <v>82.4</v>
      </c>
    </row>
    <row r="82" spans="1:11" s="6" customFormat="1" ht="12.75">
      <c r="A82" s="86" t="s">
        <v>191</v>
      </c>
      <c r="B82" s="124" t="s">
        <v>267</v>
      </c>
      <c r="C82" s="125" t="s">
        <v>55</v>
      </c>
      <c r="D82" s="125"/>
      <c r="E82" s="125"/>
      <c r="F82" s="152">
        <f>F83</f>
        <v>265</v>
      </c>
      <c r="K82" s="152">
        <f>K83</f>
        <v>281</v>
      </c>
    </row>
    <row r="83" spans="1:11" s="6" customFormat="1" ht="27" customHeight="1">
      <c r="A83" s="86" t="s">
        <v>192</v>
      </c>
      <c r="B83" s="124" t="s">
        <v>362</v>
      </c>
      <c r="C83" s="128" t="s">
        <v>55</v>
      </c>
      <c r="D83" s="128" t="s">
        <v>387</v>
      </c>
      <c r="E83" s="125" t="s">
        <v>6</v>
      </c>
      <c r="F83" s="152">
        <f>F84</f>
        <v>265</v>
      </c>
      <c r="K83" s="152">
        <f>K84</f>
        <v>281</v>
      </c>
    </row>
    <row r="84" spans="1:11" s="171" customFormat="1" ht="76.5">
      <c r="A84" s="91" t="s">
        <v>395</v>
      </c>
      <c r="B84" s="127" t="s">
        <v>464</v>
      </c>
      <c r="C84" s="128" t="s">
        <v>55</v>
      </c>
      <c r="D84" s="128" t="s">
        <v>386</v>
      </c>
      <c r="E84" s="128" t="s">
        <v>6</v>
      </c>
      <c r="F84" s="149">
        <f>F86</f>
        <v>265</v>
      </c>
      <c r="K84" s="149">
        <f>K86</f>
        <v>281</v>
      </c>
    </row>
    <row r="85" spans="1:11" s="171" customFormat="1" ht="33.75" customHeight="1">
      <c r="A85" s="92" t="s">
        <v>423</v>
      </c>
      <c r="B85" s="124" t="s">
        <v>389</v>
      </c>
      <c r="C85" s="131" t="s">
        <v>55</v>
      </c>
      <c r="D85" s="132" t="s">
        <v>386</v>
      </c>
      <c r="E85" s="131" t="s">
        <v>100</v>
      </c>
      <c r="F85" s="149">
        <f>F86</f>
        <v>265</v>
      </c>
      <c r="K85" s="149">
        <f>K86</f>
        <v>281</v>
      </c>
    </row>
    <row r="86" spans="1:11" s="170" customFormat="1" ht="32.25" customHeight="1">
      <c r="A86" s="92" t="s">
        <v>424</v>
      </c>
      <c r="B86" s="133" t="s">
        <v>99</v>
      </c>
      <c r="C86" s="131" t="s">
        <v>55</v>
      </c>
      <c r="D86" s="132" t="s">
        <v>386</v>
      </c>
      <c r="E86" s="131" t="s">
        <v>81</v>
      </c>
      <c r="F86" s="154">
        <v>265</v>
      </c>
      <c r="G86" s="174"/>
      <c r="K86" s="154">
        <v>281</v>
      </c>
    </row>
    <row r="87" spans="1:11" s="170" customFormat="1" ht="32.25" customHeight="1">
      <c r="A87" s="92" t="s">
        <v>367</v>
      </c>
      <c r="B87" s="124" t="s">
        <v>365</v>
      </c>
      <c r="C87" s="131" t="s">
        <v>366</v>
      </c>
      <c r="D87" s="128"/>
      <c r="E87" s="131"/>
      <c r="F87" s="154">
        <f>F88+F91+F94+F97+F100</f>
        <v>73</v>
      </c>
      <c r="G87" s="154">
        <f>G88+G91+G94+G97+G100</f>
        <v>0</v>
      </c>
      <c r="H87" s="154">
        <f>H88+H91+H94+H97+H100</f>
        <v>0</v>
      </c>
      <c r="I87" s="154">
        <f>I88+I91+I94+I97+I100</f>
        <v>0</v>
      </c>
      <c r="J87" s="154">
        <f>J88+J91+J94+J97+J100</f>
        <v>0</v>
      </c>
      <c r="K87" s="154">
        <f>K88+K91+K94+K97+K100</f>
        <v>78</v>
      </c>
    </row>
    <row r="88" spans="1:11" s="171" customFormat="1" ht="76.5">
      <c r="A88" s="91" t="s">
        <v>182</v>
      </c>
      <c r="B88" s="127" t="s">
        <v>471</v>
      </c>
      <c r="C88" s="128" t="s">
        <v>366</v>
      </c>
      <c r="D88" s="125" t="s">
        <v>371</v>
      </c>
      <c r="E88" s="128" t="s">
        <v>6</v>
      </c>
      <c r="F88" s="149">
        <f>F90</f>
        <v>21</v>
      </c>
      <c r="K88" s="149">
        <f>K90</f>
        <v>22</v>
      </c>
    </row>
    <row r="89" spans="1:11" s="171" customFormat="1" ht="25.5">
      <c r="A89" s="92"/>
      <c r="B89" s="124" t="s">
        <v>389</v>
      </c>
      <c r="C89" s="131" t="s">
        <v>366</v>
      </c>
      <c r="D89" s="131" t="s">
        <v>371</v>
      </c>
      <c r="E89" s="131" t="s">
        <v>100</v>
      </c>
      <c r="F89" s="149">
        <f>F90</f>
        <v>21</v>
      </c>
      <c r="K89" s="149">
        <f>K90</f>
        <v>22</v>
      </c>
    </row>
    <row r="90" spans="1:11" s="170" customFormat="1" ht="25.5">
      <c r="A90" s="92" t="s">
        <v>183</v>
      </c>
      <c r="B90" s="133" t="s">
        <v>99</v>
      </c>
      <c r="C90" s="131" t="s">
        <v>366</v>
      </c>
      <c r="D90" s="131" t="s">
        <v>371</v>
      </c>
      <c r="E90" s="131" t="s">
        <v>81</v>
      </c>
      <c r="F90" s="154">
        <v>21</v>
      </c>
      <c r="G90" s="174"/>
      <c r="K90" s="154">
        <v>22</v>
      </c>
    </row>
    <row r="91" spans="1:11" s="171" customFormat="1" ht="76.5">
      <c r="A91" s="91" t="s">
        <v>184</v>
      </c>
      <c r="B91" s="127" t="s">
        <v>462</v>
      </c>
      <c r="C91" s="128" t="s">
        <v>366</v>
      </c>
      <c r="D91" s="128" t="s">
        <v>382</v>
      </c>
      <c r="E91" s="128" t="s">
        <v>6</v>
      </c>
      <c r="F91" s="149">
        <f>F93</f>
        <v>13</v>
      </c>
      <c r="K91" s="149">
        <f>K93</f>
        <v>14</v>
      </c>
    </row>
    <row r="92" spans="1:11" s="171" customFormat="1" ht="25.5">
      <c r="A92" s="92"/>
      <c r="B92" s="124" t="s">
        <v>389</v>
      </c>
      <c r="C92" s="131" t="s">
        <v>366</v>
      </c>
      <c r="D92" s="132" t="s">
        <v>382</v>
      </c>
      <c r="E92" s="131" t="s">
        <v>100</v>
      </c>
      <c r="F92" s="149">
        <f>F93</f>
        <v>13</v>
      </c>
      <c r="K92" s="149">
        <f>K93</f>
        <v>14</v>
      </c>
    </row>
    <row r="93" spans="1:11" s="170" customFormat="1" ht="25.5">
      <c r="A93" s="92" t="s">
        <v>185</v>
      </c>
      <c r="B93" s="133" t="s">
        <v>80</v>
      </c>
      <c r="C93" s="131" t="s">
        <v>366</v>
      </c>
      <c r="D93" s="132" t="s">
        <v>382</v>
      </c>
      <c r="E93" s="131" t="s">
        <v>81</v>
      </c>
      <c r="F93" s="154">
        <v>13</v>
      </c>
      <c r="G93" s="174"/>
      <c r="K93" s="154">
        <v>14</v>
      </c>
    </row>
    <row r="94" spans="1:11" s="171" customFormat="1" ht="89.25">
      <c r="A94" s="91" t="s">
        <v>188</v>
      </c>
      <c r="B94" s="127" t="s">
        <v>461</v>
      </c>
      <c r="C94" s="128" t="s">
        <v>366</v>
      </c>
      <c r="D94" s="125" t="s">
        <v>381</v>
      </c>
      <c r="E94" s="128" t="s">
        <v>6</v>
      </c>
      <c r="F94" s="149">
        <f>F96</f>
        <v>13</v>
      </c>
      <c r="K94" s="149">
        <f>K96</f>
        <v>14</v>
      </c>
    </row>
    <row r="95" spans="1:11" s="171" customFormat="1" ht="25.5">
      <c r="A95" s="92"/>
      <c r="B95" s="124" t="s">
        <v>389</v>
      </c>
      <c r="C95" s="131" t="s">
        <v>366</v>
      </c>
      <c r="D95" s="131" t="s">
        <v>381</v>
      </c>
      <c r="E95" s="131" t="s">
        <v>100</v>
      </c>
      <c r="F95" s="149">
        <f>F96</f>
        <v>13</v>
      </c>
      <c r="K95" s="149">
        <f>K96</f>
        <v>14</v>
      </c>
    </row>
    <row r="96" spans="1:11" s="170" customFormat="1" ht="25.5">
      <c r="A96" s="92" t="s">
        <v>189</v>
      </c>
      <c r="B96" s="133" t="s">
        <v>80</v>
      </c>
      <c r="C96" s="131" t="s">
        <v>366</v>
      </c>
      <c r="D96" s="131" t="s">
        <v>381</v>
      </c>
      <c r="E96" s="131" t="s">
        <v>81</v>
      </c>
      <c r="F96" s="158">
        <v>13</v>
      </c>
      <c r="G96" s="175"/>
      <c r="K96" s="158">
        <v>14</v>
      </c>
    </row>
    <row r="97" spans="1:11" s="171" customFormat="1" ht="140.25">
      <c r="A97" s="91" t="s">
        <v>186</v>
      </c>
      <c r="B97" s="127" t="s">
        <v>470</v>
      </c>
      <c r="C97" s="128" t="s">
        <v>366</v>
      </c>
      <c r="D97" s="125" t="s">
        <v>436</v>
      </c>
      <c r="E97" s="128" t="s">
        <v>6</v>
      </c>
      <c r="F97" s="149">
        <f>F99</f>
        <v>13</v>
      </c>
      <c r="K97" s="149">
        <f>K99</f>
        <v>14</v>
      </c>
    </row>
    <row r="98" spans="1:11" s="171" customFormat="1" ht="31.5" customHeight="1">
      <c r="A98" s="92"/>
      <c r="B98" s="124" t="s">
        <v>389</v>
      </c>
      <c r="C98" s="131" t="s">
        <v>366</v>
      </c>
      <c r="D98" s="131" t="s">
        <v>436</v>
      </c>
      <c r="E98" s="131" t="s">
        <v>100</v>
      </c>
      <c r="F98" s="149">
        <f>F99</f>
        <v>13</v>
      </c>
      <c r="K98" s="149">
        <f>K99</f>
        <v>14</v>
      </c>
    </row>
    <row r="99" spans="1:11" s="170" customFormat="1" ht="25.5">
      <c r="A99" s="92" t="s">
        <v>187</v>
      </c>
      <c r="B99" s="133" t="s">
        <v>99</v>
      </c>
      <c r="C99" s="131" t="s">
        <v>366</v>
      </c>
      <c r="D99" s="131" t="s">
        <v>436</v>
      </c>
      <c r="E99" s="131" t="s">
        <v>81</v>
      </c>
      <c r="F99" s="158">
        <v>13</v>
      </c>
      <c r="G99" s="175"/>
      <c r="K99" s="158">
        <v>14</v>
      </c>
    </row>
    <row r="100" spans="1:11" s="171" customFormat="1" ht="89.25">
      <c r="A100" s="91" t="s">
        <v>186</v>
      </c>
      <c r="B100" s="127" t="s">
        <v>460</v>
      </c>
      <c r="C100" s="128" t="s">
        <v>366</v>
      </c>
      <c r="D100" s="125" t="s">
        <v>437</v>
      </c>
      <c r="E100" s="128" t="s">
        <v>6</v>
      </c>
      <c r="F100" s="149">
        <f>F102</f>
        <v>13</v>
      </c>
      <c r="K100" s="149">
        <f>K102</f>
        <v>14</v>
      </c>
    </row>
    <row r="101" spans="1:11" s="171" customFormat="1" ht="29.25" customHeight="1">
      <c r="A101" s="92"/>
      <c r="B101" s="124" t="s">
        <v>389</v>
      </c>
      <c r="C101" s="131" t="s">
        <v>366</v>
      </c>
      <c r="D101" s="131" t="s">
        <v>437</v>
      </c>
      <c r="E101" s="131" t="s">
        <v>100</v>
      </c>
      <c r="F101" s="149">
        <f>F102</f>
        <v>13</v>
      </c>
      <c r="K101" s="149">
        <f>K102</f>
        <v>14</v>
      </c>
    </row>
    <row r="102" spans="1:11" s="170" customFormat="1" ht="25.5">
      <c r="A102" s="92" t="s">
        <v>187</v>
      </c>
      <c r="B102" s="133" t="s">
        <v>99</v>
      </c>
      <c r="C102" s="131" t="s">
        <v>366</v>
      </c>
      <c r="D102" s="131" t="s">
        <v>437</v>
      </c>
      <c r="E102" s="131" t="s">
        <v>81</v>
      </c>
      <c r="F102" s="158">
        <v>13</v>
      </c>
      <c r="G102" s="175"/>
      <c r="K102" s="158">
        <v>14</v>
      </c>
    </row>
    <row r="103" spans="1:11" s="6" customFormat="1" ht="12.75">
      <c r="A103" s="144" t="s">
        <v>190</v>
      </c>
      <c r="B103" s="145" t="s">
        <v>93</v>
      </c>
      <c r="C103" s="146" t="s">
        <v>56</v>
      </c>
      <c r="D103" s="146"/>
      <c r="E103" s="146"/>
      <c r="F103" s="148">
        <f>F104</f>
        <v>12308.4</v>
      </c>
      <c r="K103" s="148">
        <f>K104</f>
        <v>12866.5</v>
      </c>
    </row>
    <row r="104" spans="1:11" s="6" customFormat="1" ht="12.75">
      <c r="A104" s="86" t="s">
        <v>191</v>
      </c>
      <c r="B104" s="124" t="s">
        <v>57</v>
      </c>
      <c r="C104" s="125" t="s">
        <v>58</v>
      </c>
      <c r="D104" s="125"/>
      <c r="E104" s="125"/>
      <c r="F104" s="152">
        <f aca="true" t="shared" si="4" ref="F104:K104">F105+F108+F111+F114+F117+F120</f>
        <v>12308.4</v>
      </c>
      <c r="G104" s="152">
        <f t="shared" si="4"/>
        <v>5530</v>
      </c>
      <c r="H104" s="152">
        <f t="shared" si="4"/>
        <v>0</v>
      </c>
      <c r="I104" s="152">
        <f t="shared" si="4"/>
        <v>0</v>
      </c>
      <c r="J104" s="152">
        <f t="shared" si="4"/>
        <v>0</v>
      </c>
      <c r="K104" s="152">
        <f t="shared" si="4"/>
        <v>12866.5</v>
      </c>
    </row>
    <row r="105" spans="1:11" s="171" customFormat="1" ht="89.25">
      <c r="A105" s="91" t="s">
        <v>192</v>
      </c>
      <c r="B105" s="127" t="s">
        <v>459</v>
      </c>
      <c r="C105" s="128" t="s">
        <v>58</v>
      </c>
      <c r="D105" s="125" t="s">
        <v>385</v>
      </c>
      <c r="E105" s="128" t="s">
        <v>6</v>
      </c>
      <c r="F105" s="149">
        <f>F107</f>
        <v>212</v>
      </c>
      <c r="K105" s="149">
        <f>K107</f>
        <v>225</v>
      </c>
    </row>
    <row r="106" spans="1:11" s="171" customFormat="1" ht="25.5">
      <c r="A106" s="92" t="s">
        <v>193</v>
      </c>
      <c r="B106" s="124" t="s">
        <v>389</v>
      </c>
      <c r="C106" s="131" t="s">
        <v>58</v>
      </c>
      <c r="D106" s="131" t="s">
        <v>385</v>
      </c>
      <c r="E106" s="131" t="s">
        <v>100</v>
      </c>
      <c r="F106" s="149">
        <f>F107</f>
        <v>212</v>
      </c>
      <c r="K106" s="149">
        <f>K107</f>
        <v>225</v>
      </c>
    </row>
    <row r="107" spans="1:11" s="170" customFormat="1" ht="25.5">
      <c r="A107" s="92" t="s">
        <v>394</v>
      </c>
      <c r="B107" s="133" t="s">
        <v>99</v>
      </c>
      <c r="C107" s="131" t="s">
        <v>58</v>
      </c>
      <c r="D107" s="131" t="s">
        <v>385</v>
      </c>
      <c r="E107" s="131" t="s">
        <v>81</v>
      </c>
      <c r="F107" s="154">
        <v>212</v>
      </c>
      <c r="G107" s="174"/>
      <c r="K107" s="154">
        <v>225</v>
      </c>
    </row>
    <row r="108" spans="1:11" s="170" customFormat="1" ht="38.25">
      <c r="A108" s="92" t="s">
        <v>395</v>
      </c>
      <c r="B108" s="124" t="s">
        <v>390</v>
      </c>
      <c r="C108" s="125" t="s">
        <v>58</v>
      </c>
      <c r="D108" s="125" t="s">
        <v>398</v>
      </c>
      <c r="E108" s="125" t="s">
        <v>6</v>
      </c>
      <c r="F108" s="180">
        <f>F109</f>
        <v>8916.4</v>
      </c>
      <c r="G108" s="175"/>
      <c r="K108" s="180">
        <f>K109</f>
        <v>9323.5</v>
      </c>
    </row>
    <row r="109" spans="1:11" s="170" customFormat="1" ht="25.5">
      <c r="A109" s="92" t="s">
        <v>396</v>
      </c>
      <c r="B109" s="133" t="s">
        <v>391</v>
      </c>
      <c r="C109" s="131" t="s">
        <v>58</v>
      </c>
      <c r="D109" s="131" t="s">
        <v>399</v>
      </c>
      <c r="E109" s="131" t="s">
        <v>400</v>
      </c>
      <c r="F109" s="181">
        <f>F110</f>
        <v>8916.4</v>
      </c>
      <c r="G109" s="175"/>
      <c r="K109" s="181">
        <f>K110</f>
        <v>9323.5</v>
      </c>
    </row>
    <row r="110" spans="1:11" s="170" customFormat="1" ht="12.75">
      <c r="A110" s="92" t="s">
        <v>397</v>
      </c>
      <c r="B110" s="179" t="s">
        <v>392</v>
      </c>
      <c r="C110" s="131" t="s">
        <v>58</v>
      </c>
      <c r="D110" s="131" t="s">
        <v>399</v>
      </c>
      <c r="E110" s="131" t="s">
        <v>401</v>
      </c>
      <c r="F110" s="181">
        <v>8916.4</v>
      </c>
      <c r="G110" s="175"/>
      <c r="K110" s="181">
        <v>9323.5</v>
      </c>
    </row>
    <row r="111" spans="1:11" s="170" customFormat="1" ht="102">
      <c r="A111" s="92" t="s">
        <v>423</v>
      </c>
      <c r="B111" s="124" t="s">
        <v>469</v>
      </c>
      <c r="C111" s="125" t="s">
        <v>58</v>
      </c>
      <c r="D111" s="125" t="s">
        <v>406</v>
      </c>
      <c r="E111" s="125" t="s">
        <v>6</v>
      </c>
      <c r="F111" s="180">
        <f>F112</f>
        <v>1352</v>
      </c>
      <c r="G111" s="175"/>
      <c r="K111" s="180">
        <f>K112</f>
        <v>1406</v>
      </c>
    </row>
    <row r="112" spans="1:11" s="170" customFormat="1" ht="25.5">
      <c r="A112" s="92" t="s">
        <v>424</v>
      </c>
      <c r="B112" s="133" t="s">
        <v>391</v>
      </c>
      <c r="C112" s="131" t="s">
        <v>58</v>
      </c>
      <c r="D112" s="131" t="s">
        <v>406</v>
      </c>
      <c r="E112" s="131" t="s">
        <v>400</v>
      </c>
      <c r="F112" s="181">
        <f>F113</f>
        <v>1352</v>
      </c>
      <c r="G112" s="175"/>
      <c r="K112" s="181">
        <f>K113</f>
        <v>1406</v>
      </c>
    </row>
    <row r="113" spans="1:11" s="170" customFormat="1" ht="12.75">
      <c r="A113" s="92" t="s">
        <v>441</v>
      </c>
      <c r="B113" s="133" t="s">
        <v>392</v>
      </c>
      <c r="C113" s="131" t="s">
        <v>58</v>
      </c>
      <c r="D113" s="131" t="s">
        <v>406</v>
      </c>
      <c r="E113" s="131" t="s">
        <v>401</v>
      </c>
      <c r="F113" s="181">
        <v>1352</v>
      </c>
      <c r="G113" s="175"/>
      <c r="K113" s="181">
        <v>1406</v>
      </c>
    </row>
    <row r="114" spans="1:11" s="170" customFormat="1" ht="76.5">
      <c r="A114" s="86" t="s">
        <v>442</v>
      </c>
      <c r="B114" s="195" t="s">
        <v>409</v>
      </c>
      <c r="C114" s="125" t="s">
        <v>58</v>
      </c>
      <c r="D114" s="125" t="s">
        <v>413</v>
      </c>
      <c r="E114" s="125" t="s">
        <v>6</v>
      </c>
      <c r="F114" s="180">
        <f>F115</f>
        <v>424</v>
      </c>
      <c r="G114" s="181">
        <f>G115</f>
        <v>850</v>
      </c>
      <c r="H114" s="175"/>
      <c r="K114" s="180">
        <f>K115</f>
        <v>450</v>
      </c>
    </row>
    <row r="115" spans="1:11" s="171" customFormat="1" ht="25.5">
      <c r="A115" s="92" t="s">
        <v>443</v>
      </c>
      <c r="B115" s="124" t="s">
        <v>389</v>
      </c>
      <c r="C115" s="131" t="s">
        <v>58</v>
      </c>
      <c r="D115" s="131" t="s">
        <v>413</v>
      </c>
      <c r="E115" s="131" t="s">
        <v>100</v>
      </c>
      <c r="F115" s="196">
        <f>F116</f>
        <v>424</v>
      </c>
      <c r="G115" s="196">
        <f>G116</f>
        <v>850</v>
      </c>
      <c r="K115" s="196">
        <f>K116</f>
        <v>450</v>
      </c>
    </row>
    <row r="116" spans="1:11" s="170" customFormat="1" ht="25.5">
      <c r="A116" s="92" t="s">
        <v>444</v>
      </c>
      <c r="B116" s="133" t="s">
        <v>99</v>
      </c>
      <c r="C116" s="131" t="s">
        <v>58</v>
      </c>
      <c r="D116" s="131" t="s">
        <v>413</v>
      </c>
      <c r="E116" s="131" t="s">
        <v>81</v>
      </c>
      <c r="F116" s="181">
        <v>424</v>
      </c>
      <c r="G116" s="181">
        <v>850</v>
      </c>
      <c r="H116" s="174"/>
      <c r="K116" s="181">
        <v>450</v>
      </c>
    </row>
    <row r="117" spans="1:11" s="171" customFormat="1" ht="89.25">
      <c r="A117" s="86" t="s">
        <v>445</v>
      </c>
      <c r="B117" s="127" t="s">
        <v>468</v>
      </c>
      <c r="C117" s="128" t="s">
        <v>58</v>
      </c>
      <c r="D117" s="128" t="s">
        <v>440</v>
      </c>
      <c r="E117" s="128" t="s">
        <v>6</v>
      </c>
      <c r="F117" s="196">
        <f>F119</f>
        <v>1139</v>
      </c>
      <c r="G117" s="196">
        <f>G119</f>
        <v>2340</v>
      </c>
      <c r="K117" s="196">
        <f>K119</f>
        <v>1181</v>
      </c>
    </row>
    <row r="118" spans="1:11" s="171" customFormat="1" ht="25.5">
      <c r="A118" s="92" t="s">
        <v>446</v>
      </c>
      <c r="B118" s="133" t="s">
        <v>391</v>
      </c>
      <c r="C118" s="131" t="s">
        <v>58</v>
      </c>
      <c r="D118" s="128" t="s">
        <v>440</v>
      </c>
      <c r="E118" s="131" t="s">
        <v>400</v>
      </c>
      <c r="F118" s="196">
        <f>F119</f>
        <v>1139</v>
      </c>
      <c r="G118" s="196">
        <f>G119</f>
        <v>2340</v>
      </c>
      <c r="K118" s="196">
        <f>K119</f>
        <v>1181</v>
      </c>
    </row>
    <row r="119" spans="1:11" s="170" customFormat="1" ht="12.75">
      <c r="A119" s="92" t="s">
        <v>447</v>
      </c>
      <c r="B119" s="133" t="s">
        <v>392</v>
      </c>
      <c r="C119" s="131" t="s">
        <v>58</v>
      </c>
      <c r="D119" s="132" t="s">
        <v>440</v>
      </c>
      <c r="E119" s="131" t="s">
        <v>401</v>
      </c>
      <c r="F119" s="181">
        <v>1139</v>
      </c>
      <c r="G119" s="181">
        <v>2340</v>
      </c>
      <c r="H119" s="174"/>
      <c r="K119" s="181">
        <v>1181</v>
      </c>
    </row>
    <row r="120" spans="1:11" s="171" customFormat="1" ht="51">
      <c r="A120" s="91" t="s">
        <v>452</v>
      </c>
      <c r="B120" s="127" t="s">
        <v>410</v>
      </c>
      <c r="C120" s="131" t="s">
        <v>58</v>
      </c>
      <c r="D120" s="128" t="s">
        <v>411</v>
      </c>
      <c r="E120" s="128" t="s">
        <v>6</v>
      </c>
      <c r="F120" s="196">
        <f>F122</f>
        <v>265</v>
      </c>
      <c r="G120" s="196">
        <f>G122</f>
        <v>2340</v>
      </c>
      <c r="K120" s="196">
        <f>K122</f>
        <v>281</v>
      </c>
    </row>
    <row r="121" spans="1:11" s="171" customFormat="1" ht="25.5">
      <c r="A121" s="92" t="s">
        <v>449</v>
      </c>
      <c r="B121" s="124" t="s">
        <v>389</v>
      </c>
      <c r="C121" s="131" t="s">
        <v>58</v>
      </c>
      <c r="D121" s="128" t="s">
        <v>411</v>
      </c>
      <c r="E121" s="131" t="s">
        <v>100</v>
      </c>
      <c r="F121" s="196">
        <f>F122</f>
        <v>265</v>
      </c>
      <c r="G121" s="196">
        <f>G122</f>
        <v>2340</v>
      </c>
      <c r="K121" s="196">
        <f>K122</f>
        <v>281</v>
      </c>
    </row>
    <row r="122" spans="1:11" s="170" customFormat="1" ht="25.5">
      <c r="A122" s="92" t="s">
        <v>450</v>
      </c>
      <c r="B122" s="133" t="s">
        <v>99</v>
      </c>
      <c r="C122" s="131" t="s">
        <v>58</v>
      </c>
      <c r="D122" s="132" t="s">
        <v>411</v>
      </c>
      <c r="E122" s="131" t="s">
        <v>81</v>
      </c>
      <c r="F122" s="181">
        <v>265</v>
      </c>
      <c r="G122" s="181">
        <v>2340</v>
      </c>
      <c r="H122" s="174"/>
      <c r="K122" s="181">
        <v>281</v>
      </c>
    </row>
    <row r="123" spans="1:11" s="6" customFormat="1" ht="12.75">
      <c r="A123" s="144" t="s">
        <v>194</v>
      </c>
      <c r="B123" s="145" t="s">
        <v>59</v>
      </c>
      <c r="C123" s="146" t="s">
        <v>60</v>
      </c>
      <c r="D123" s="146"/>
      <c r="E123" s="146"/>
      <c r="F123" s="159">
        <f>F128+F124</f>
        <v>6265.2</v>
      </c>
      <c r="K123" s="159">
        <f>K128+K124</f>
        <v>6553.200000000001</v>
      </c>
    </row>
    <row r="124" spans="1:11" s="6" customFormat="1" ht="12.75">
      <c r="A124" s="86" t="s">
        <v>195</v>
      </c>
      <c r="B124" s="124" t="s">
        <v>61</v>
      </c>
      <c r="C124" s="125" t="s">
        <v>62</v>
      </c>
      <c r="D124" s="125"/>
      <c r="E124" s="125"/>
      <c r="F124" s="152">
        <f>F125</f>
        <v>777.2</v>
      </c>
      <c r="G124" s="202"/>
      <c r="H124" s="202"/>
      <c r="I124" s="202"/>
      <c r="J124" s="202"/>
      <c r="K124" s="152">
        <f>K125</f>
        <v>814.5</v>
      </c>
    </row>
    <row r="125" spans="1:11" s="171" customFormat="1" ht="153">
      <c r="A125" s="91" t="s">
        <v>196</v>
      </c>
      <c r="B125" s="127" t="s">
        <v>363</v>
      </c>
      <c r="C125" s="128" t="s">
        <v>62</v>
      </c>
      <c r="D125" s="125" t="s">
        <v>380</v>
      </c>
      <c r="E125" s="128" t="s">
        <v>6</v>
      </c>
      <c r="F125" s="149">
        <f>F126</f>
        <v>777.2</v>
      </c>
      <c r="G125" s="203"/>
      <c r="H125" s="203"/>
      <c r="I125" s="203"/>
      <c r="J125" s="203"/>
      <c r="K125" s="149">
        <f>K126</f>
        <v>814.5</v>
      </c>
    </row>
    <row r="126" spans="1:11" s="171" customFormat="1" ht="25.5">
      <c r="A126" s="92"/>
      <c r="B126" s="130" t="s">
        <v>104</v>
      </c>
      <c r="C126" s="125" t="s">
        <v>62</v>
      </c>
      <c r="D126" s="125" t="s">
        <v>380</v>
      </c>
      <c r="E126" s="125" t="s">
        <v>103</v>
      </c>
      <c r="F126" s="149">
        <f>F127</f>
        <v>777.2</v>
      </c>
      <c r="G126" s="203"/>
      <c r="H126" s="203"/>
      <c r="I126" s="203"/>
      <c r="J126" s="203"/>
      <c r="K126" s="149">
        <f>K127</f>
        <v>814.5</v>
      </c>
    </row>
    <row r="127" spans="1:11" ht="12.75">
      <c r="A127" s="92" t="s">
        <v>197</v>
      </c>
      <c r="B127" s="142" t="s">
        <v>105</v>
      </c>
      <c r="C127" s="131" t="s">
        <v>62</v>
      </c>
      <c r="D127" s="131" t="s">
        <v>380</v>
      </c>
      <c r="E127" s="131" t="s">
        <v>86</v>
      </c>
      <c r="F127" s="153">
        <v>777.2</v>
      </c>
      <c r="G127" s="166"/>
      <c r="H127" s="166"/>
      <c r="I127" s="166"/>
      <c r="J127" s="166"/>
      <c r="K127" s="153">
        <v>814.5</v>
      </c>
    </row>
    <row r="128" spans="1:11" s="6" customFormat="1" ht="12.75">
      <c r="A128" s="86" t="s">
        <v>198</v>
      </c>
      <c r="B128" s="124" t="s">
        <v>63</v>
      </c>
      <c r="C128" s="125" t="s">
        <v>64</v>
      </c>
      <c r="D128" s="125"/>
      <c r="E128" s="125"/>
      <c r="F128" s="135">
        <f>F129+F132</f>
        <v>5488</v>
      </c>
      <c r="K128" s="135">
        <f>K129+K132</f>
        <v>5738.700000000001</v>
      </c>
    </row>
    <row r="129" spans="1:11" s="171" customFormat="1" ht="127.5">
      <c r="A129" s="91" t="s">
        <v>199</v>
      </c>
      <c r="B129" s="160" t="s">
        <v>306</v>
      </c>
      <c r="C129" s="128" t="s">
        <v>64</v>
      </c>
      <c r="D129" s="125" t="s">
        <v>229</v>
      </c>
      <c r="E129" s="128" t="s">
        <v>6</v>
      </c>
      <c r="F129" s="136">
        <f>F131</f>
        <v>3137.5</v>
      </c>
      <c r="K129" s="136">
        <f>K131</f>
        <v>3280.9</v>
      </c>
    </row>
    <row r="130" spans="1:11" s="171" customFormat="1" ht="25.5">
      <c r="A130" s="92"/>
      <c r="B130" s="130" t="s">
        <v>104</v>
      </c>
      <c r="C130" s="131" t="s">
        <v>64</v>
      </c>
      <c r="D130" s="131" t="s">
        <v>229</v>
      </c>
      <c r="E130" s="131" t="s">
        <v>103</v>
      </c>
      <c r="F130" s="136">
        <f>F131</f>
        <v>3137.5</v>
      </c>
      <c r="K130" s="136">
        <f>K131</f>
        <v>3280.9</v>
      </c>
    </row>
    <row r="131" spans="1:11" s="170" customFormat="1" ht="25.5">
      <c r="A131" s="92" t="s">
        <v>200</v>
      </c>
      <c r="B131" s="142" t="s">
        <v>139</v>
      </c>
      <c r="C131" s="131" t="s">
        <v>64</v>
      </c>
      <c r="D131" s="131" t="s">
        <v>229</v>
      </c>
      <c r="E131" s="131" t="s">
        <v>140</v>
      </c>
      <c r="F131" s="140">
        <v>3137.5</v>
      </c>
      <c r="G131" s="174"/>
      <c r="K131" s="140">
        <v>3280.9</v>
      </c>
    </row>
    <row r="132" spans="1:11" s="171" customFormat="1" ht="76.5">
      <c r="A132" s="91" t="s">
        <v>201</v>
      </c>
      <c r="B132" s="161" t="s">
        <v>307</v>
      </c>
      <c r="C132" s="128" t="s">
        <v>64</v>
      </c>
      <c r="D132" s="125" t="s">
        <v>230</v>
      </c>
      <c r="E132" s="128" t="s">
        <v>6</v>
      </c>
      <c r="F132" s="136">
        <f>F134</f>
        <v>2350.5</v>
      </c>
      <c r="K132" s="136">
        <f>K134</f>
        <v>2457.8</v>
      </c>
    </row>
    <row r="133" spans="1:11" s="171" customFormat="1" ht="25.5">
      <c r="A133" s="92"/>
      <c r="B133" s="130" t="s">
        <v>104</v>
      </c>
      <c r="C133" s="131" t="s">
        <v>64</v>
      </c>
      <c r="D133" s="131" t="s">
        <v>230</v>
      </c>
      <c r="E133" s="131" t="s">
        <v>103</v>
      </c>
      <c r="F133" s="136">
        <f>F134</f>
        <v>2350.5</v>
      </c>
      <c r="K133" s="136">
        <f>K134</f>
        <v>2457.8</v>
      </c>
    </row>
    <row r="134" spans="1:11" s="37" customFormat="1" ht="14.25" customHeight="1">
      <c r="A134" s="92" t="s">
        <v>202</v>
      </c>
      <c r="B134" s="142" t="s">
        <v>346</v>
      </c>
      <c r="C134" s="131" t="s">
        <v>64</v>
      </c>
      <c r="D134" s="131" t="s">
        <v>230</v>
      </c>
      <c r="E134" s="131" t="s">
        <v>140</v>
      </c>
      <c r="F134" s="58">
        <v>2350.5</v>
      </c>
      <c r="K134" s="58">
        <v>2457.8</v>
      </c>
    </row>
    <row r="135" spans="1:11" s="6" customFormat="1" ht="12.75">
      <c r="A135" s="144" t="s">
        <v>203</v>
      </c>
      <c r="B135" s="162" t="s">
        <v>69</v>
      </c>
      <c r="C135" s="146" t="s">
        <v>70</v>
      </c>
      <c r="D135" s="146"/>
      <c r="E135" s="146"/>
      <c r="F135" s="148" t="str">
        <f>F136</f>
        <v>21,00</v>
      </c>
      <c r="K135" s="148" t="str">
        <f>K136</f>
        <v>22,00</v>
      </c>
    </row>
    <row r="136" spans="1:11" s="6" customFormat="1" ht="12.75">
      <c r="A136" s="86" t="s">
        <v>258</v>
      </c>
      <c r="B136" s="124" t="s">
        <v>71</v>
      </c>
      <c r="C136" s="125" t="s">
        <v>72</v>
      </c>
      <c r="D136" s="132"/>
      <c r="E136" s="125"/>
      <c r="F136" s="152" t="str">
        <f>F137</f>
        <v>21,00</v>
      </c>
      <c r="K136" s="152" t="str">
        <f>K137</f>
        <v>22,00</v>
      </c>
    </row>
    <row r="137" spans="1:11" s="171" customFormat="1" ht="127.5">
      <c r="A137" s="91" t="s">
        <v>415</v>
      </c>
      <c r="B137" s="127" t="s">
        <v>467</v>
      </c>
      <c r="C137" s="128" t="s">
        <v>72</v>
      </c>
      <c r="D137" s="132" t="s">
        <v>384</v>
      </c>
      <c r="E137" s="128" t="s">
        <v>6</v>
      </c>
      <c r="F137" s="199" t="s">
        <v>454</v>
      </c>
      <c r="G137" s="196">
        <f>G139</f>
        <v>15</v>
      </c>
      <c r="K137" s="199" t="s">
        <v>453</v>
      </c>
    </row>
    <row r="138" spans="1:11" s="171" customFormat="1" ht="25.5">
      <c r="A138" s="92" t="s">
        <v>416</v>
      </c>
      <c r="B138" s="124" t="s">
        <v>389</v>
      </c>
      <c r="C138" s="131" t="s">
        <v>72</v>
      </c>
      <c r="D138" s="132" t="s">
        <v>384</v>
      </c>
      <c r="E138" s="131" t="s">
        <v>100</v>
      </c>
      <c r="F138" s="201">
        <f>F139</f>
        <v>21</v>
      </c>
      <c r="G138" s="196">
        <f>G139</f>
        <v>15</v>
      </c>
      <c r="K138" s="201">
        <f>K139</f>
        <v>22</v>
      </c>
    </row>
    <row r="139" spans="1:11" s="37" customFormat="1" ht="25.5">
      <c r="A139" s="92" t="s">
        <v>417</v>
      </c>
      <c r="B139" s="133" t="s">
        <v>418</v>
      </c>
      <c r="C139" s="131" t="s">
        <v>72</v>
      </c>
      <c r="D139" s="132" t="s">
        <v>384</v>
      </c>
      <c r="E139" s="131" t="s">
        <v>81</v>
      </c>
      <c r="F139" s="201">
        <v>21</v>
      </c>
      <c r="G139" s="198">
        <v>15</v>
      </c>
      <c r="K139" s="201">
        <v>22</v>
      </c>
    </row>
    <row r="140" spans="1:11" s="6" customFormat="1" ht="12.75">
      <c r="A140" s="144" t="s">
        <v>206</v>
      </c>
      <c r="B140" s="162" t="s">
        <v>73</v>
      </c>
      <c r="C140" s="146" t="s">
        <v>74</v>
      </c>
      <c r="D140" s="146"/>
      <c r="E140" s="146"/>
      <c r="F140" s="147">
        <f>F141</f>
        <v>750</v>
      </c>
      <c r="K140" s="147">
        <f>K141</f>
        <v>780</v>
      </c>
    </row>
    <row r="141" spans="1:11" s="6" customFormat="1" ht="12.75">
      <c r="A141" s="86" t="s">
        <v>207</v>
      </c>
      <c r="B141" s="124" t="s">
        <v>75</v>
      </c>
      <c r="C141" s="125" t="s">
        <v>76</v>
      </c>
      <c r="D141" s="125"/>
      <c r="E141" s="125"/>
      <c r="F141" s="135">
        <f>F143</f>
        <v>750</v>
      </c>
      <c r="K141" s="135">
        <f>K143</f>
        <v>780</v>
      </c>
    </row>
    <row r="142" spans="1:11" s="171" customFormat="1" ht="140.25" hidden="1">
      <c r="A142" s="91" t="s">
        <v>208</v>
      </c>
      <c r="B142" s="127" t="s">
        <v>308</v>
      </c>
      <c r="C142" s="128" t="s">
        <v>76</v>
      </c>
      <c r="D142" s="128" t="s">
        <v>383</v>
      </c>
      <c r="E142" s="128" t="s">
        <v>6</v>
      </c>
      <c r="F142" s="136" t="e">
        <f>#REF!</f>
        <v>#REF!</v>
      </c>
      <c r="K142" s="136" t="e">
        <f>#REF!</f>
        <v>#REF!</v>
      </c>
    </row>
    <row r="143" spans="1:11" s="37" customFormat="1" ht="165.75">
      <c r="A143" s="191" t="s">
        <v>403</v>
      </c>
      <c r="B143" s="124" t="s">
        <v>402</v>
      </c>
      <c r="C143" s="186">
        <v>1202</v>
      </c>
      <c r="D143" s="132" t="s">
        <v>414</v>
      </c>
      <c r="E143" s="128" t="s">
        <v>6</v>
      </c>
      <c r="F143" s="192">
        <f>F144</f>
        <v>750</v>
      </c>
      <c r="G143" s="193"/>
      <c r="K143" s="192">
        <f>K144</f>
        <v>780</v>
      </c>
    </row>
    <row r="144" spans="1:11" s="37" customFormat="1" ht="31.5" customHeight="1">
      <c r="A144" s="185" t="s">
        <v>404</v>
      </c>
      <c r="B144" s="133" t="s">
        <v>391</v>
      </c>
      <c r="C144" s="187">
        <v>1202</v>
      </c>
      <c r="D144" s="132" t="s">
        <v>414</v>
      </c>
      <c r="E144" s="132" t="s">
        <v>400</v>
      </c>
      <c r="F144" s="189">
        <f>F145</f>
        <v>750</v>
      </c>
      <c r="G144" s="163"/>
      <c r="K144" s="189">
        <f>K145</f>
        <v>780</v>
      </c>
    </row>
    <row r="145" spans="1:11" s="37" customFormat="1" ht="31.5" customHeight="1">
      <c r="A145" s="185" t="s">
        <v>405</v>
      </c>
      <c r="B145" s="133" t="s">
        <v>392</v>
      </c>
      <c r="C145" s="187">
        <v>1202</v>
      </c>
      <c r="D145" s="132" t="s">
        <v>414</v>
      </c>
      <c r="E145" s="132" t="s">
        <v>401</v>
      </c>
      <c r="F145" s="188">
        <v>750</v>
      </c>
      <c r="G145" s="163"/>
      <c r="K145" s="188">
        <v>780</v>
      </c>
    </row>
    <row r="146" spans="1:12" ht="28.5" customHeight="1" thickBot="1">
      <c r="A146" s="182"/>
      <c r="B146" s="183" t="s">
        <v>77</v>
      </c>
      <c r="C146" s="184"/>
      <c r="D146" s="184"/>
      <c r="E146" s="184"/>
      <c r="F146" s="190">
        <f>F9+F50+F55+F60+F72+F77+F103+F123+F135+F140</f>
        <v>43933.09999999999</v>
      </c>
      <c r="K146" s="190">
        <f>K9+K50+K55+K60+K72+K77+K103+K123+K135+K143</f>
        <v>45928</v>
      </c>
      <c r="L146" s="6"/>
    </row>
    <row r="148" spans="1:11" ht="12.75">
      <c r="A148" s="170" t="s">
        <v>456</v>
      </c>
      <c r="C148" s="221" t="s">
        <v>428</v>
      </c>
      <c r="D148" s="221"/>
      <c r="E148" s="221"/>
      <c r="F148" s="2"/>
      <c r="K148" s="2"/>
    </row>
    <row r="149" spans="1:5" ht="12.75">
      <c r="A149" s="170"/>
      <c r="E149" s="47"/>
    </row>
    <row r="155" ht="12.75">
      <c r="B155" s="167"/>
    </row>
  </sheetData>
  <sheetProtection/>
  <mergeCells count="12">
    <mergeCell ref="C6:C8"/>
    <mergeCell ref="D6:D8"/>
    <mergeCell ref="F2:K2"/>
    <mergeCell ref="A3:K3"/>
    <mergeCell ref="A5:K5"/>
    <mergeCell ref="E6:E8"/>
    <mergeCell ref="F7:F8"/>
    <mergeCell ref="C148:E148"/>
    <mergeCell ref="K7:K8"/>
    <mergeCell ref="A4:G4"/>
    <mergeCell ref="A6:A8"/>
    <mergeCell ref="B6:B8"/>
  </mergeCells>
  <printOptions/>
  <pageMargins left="0.2362204724409449" right="0.2362204724409449" top="0.35433070866141736" bottom="0.15748031496062992" header="0.31496062992125984" footer="0.31496062992125984"/>
  <pageSetup fitToHeight="14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33">
      <selection activeCell="F134" activeCellId="1" sqref="F138 F134"/>
    </sheetView>
  </sheetViews>
  <sheetFormatPr defaultColWidth="9.00390625" defaultRowHeight="12.75"/>
  <cols>
    <col min="1" max="1" width="8.375" style="164" customWidth="1"/>
    <col min="2" max="2" width="59.125" style="46" customWidth="1"/>
    <col min="3" max="3" width="13.625" style="46" customWidth="1"/>
    <col min="4" max="4" width="14.375" style="46" customWidth="1"/>
    <col min="5" max="5" width="8.25390625" style="46" customWidth="1"/>
    <col min="6" max="6" width="11.125" style="47" customWidth="1"/>
    <col min="7" max="10" width="9.125" style="2" hidden="1" customWidth="1"/>
    <col min="11" max="16384" width="9.125" style="2" customWidth="1"/>
  </cols>
  <sheetData>
    <row r="1" spans="1:6" ht="12.75" customHeight="1" hidden="1">
      <c r="A1" s="1"/>
      <c r="B1" s="97"/>
      <c r="C1" s="97"/>
      <c r="D1" s="97"/>
      <c r="E1" s="97"/>
      <c r="F1" s="97"/>
    </row>
    <row r="2" spans="1:6" ht="12.75" customHeight="1">
      <c r="A2" s="1"/>
      <c r="B2" s="97"/>
      <c r="C2" s="97"/>
      <c r="D2" s="97"/>
      <c r="E2" s="97"/>
      <c r="F2" s="97"/>
    </row>
    <row r="3" spans="1:8" ht="12.75" customHeight="1">
      <c r="A3" s="1"/>
      <c r="B3" s="107"/>
      <c r="C3" s="107"/>
      <c r="D3" s="230" t="s">
        <v>474</v>
      </c>
      <c r="E3" s="231"/>
      <c r="F3" s="230"/>
      <c r="G3" s="108"/>
      <c r="H3" s="108"/>
    </row>
    <row r="4" spans="1:8" s="166" customFormat="1" ht="12.75" customHeight="1">
      <c r="A4" s="232" t="s">
        <v>478</v>
      </c>
      <c r="B4" s="232"/>
      <c r="C4" s="232"/>
      <c r="D4" s="232"/>
      <c r="E4" s="232"/>
      <c r="F4" s="232"/>
      <c r="G4" s="165"/>
      <c r="H4" s="165"/>
    </row>
    <row r="5" spans="1:8" ht="27" customHeight="1">
      <c r="A5" s="213"/>
      <c r="B5" s="213"/>
      <c r="C5" s="213"/>
      <c r="D5" s="213"/>
      <c r="E5" s="213"/>
      <c r="F5" s="213"/>
      <c r="G5" s="178"/>
      <c r="H5" s="178"/>
    </row>
    <row r="6" spans="1:7" ht="33.75" customHeight="1">
      <c r="A6" s="222" t="s">
        <v>111</v>
      </c>
      <c r="B6" s="222"/>
      <c r="C6" s="222"/>
      <c r="D6" s="222"/>
      <c r="E6" s="222"/>
      <c r="F6" s="222"/>
      <c r="G6" s="222"/>
    </row>
    <row r="7" spans="1:6" s="3" customFormat="1" ht="43.5" customHeight="1" thickBot="1">
      <c r="A7" s="229" t="s">
        <v>438</v>
      </c>
      <c r="B7" s="229"/>
      <c r="C7" s="229"/>
      <c r="D7" s="229"/>
      <c r="E7" s="229"/>
      <c r="F7" s="229"/>
    </row>
    <row r="8" spans="1:6" s="168" customFormat="1" ht="28.5" customHeight="1">
      <c r="A8" s="223" t="s">
        <v>118</v>
      </c>
      <c r="B8" s="226" t="s">
        <v>0</v>
      </c>
      <c r="C8" s="226" t="s">
        <v>1</v>
      </c>
      <c r="D8" s="226" t="s">
        <v>2</v>
      </c>
      <c r="E8" s="216" t="s">
        <v>3</v>
      </c>
      <c r="F8" s="194" t="s">
        <v>4</v>
      </c>
    </row>
    <row r="9" spans="1:6" s="169" customFormat="1" ht="35.25" customHeight="1">
      <c r="A9" s="224"/>
      <c r="B9" s="227"/>
      <c r="C9" s="227"/>
      <c r="D9" s="227"/>
      <c r="E9" s="217"/>
      <c r="F9" s="219" t="s">
        <v>439</v>
      </c>
    </row>
    <row r="10" spans="1:6" s="6" customFormat="1" ht="15" customHeight="1" thickBot="1">
      <c r="A10" s="225"/>
      <c r="B10" s="228"/>
      <c r="C10" s="228"/>
      <c r="D10" s="228"/>
      <c r="E10" s="218"/>
      <c r="F10" s="220"/>
    </row>
    <row r="11" spans="1:6" s="6" customFormat="1" ht="37.5" customHeight="1">
      <c r="A11" s="120" t="s">
        <v>142</v>
      </c>
      <c r="B11" s="121" t="s">
        <v>5</v>
      </c>
      <c r="C11" s="122" t="s">
        <v>7</v>
      </c>
      <c r="D11" s="122"/>
      <c r="E11" s="122"/>
      <c r="F11" s="123">
        <f>F12+F16+F30+F46+F50</f>
        <v>16699.999999999996</v>
      </c>
    </row>
    <row r="12" spans="1:6" s="6" customFormat="1" ht="25.5">
      <c r="A12" s="86" t="s">
        <v>119</v>
      </c>
      <c r="B12" s="124" t="s">
        <v>9</v>
      </c>
      <c r="C12" s="125" t="s">
        <v>10</v>
      </c>
      <c r="D12" s="125" t="s">
        <v>260</v>
      </c>
      <c r="E12" s="125" t="s">
        <v>6</v>
      </c>
      <c r="F12" s="126">
        <f>F13</f>
        <v>1772.3</v>
      </c>
    </row>
    <row r="13" spans="1:6" s="171" customFormat="1" ht="12.75">
      <c r="A13" s="91" t="s">
        <v>120</v>
      </c>
      <c r="B13" s="127" t="s">
        <v>11</v>
      </c>
      <c r="C13" s="128" t="s">
        <v>10</v>
      </c>
      <c r="D13" s="128" t="s">
        <v>372</v>
      </c>
      <c r="E13" s="128" t="s">
        <v>6</v>
      </c>
      <c r="F13" s="129">
        <f>F14</f>
        <v>1772.3</v>
      </c>
    </row>
    <row r="14" spans="1:6" s="171" customFormat="1" ht="63.75">
      <c r="A14" s="91" t="s">
        <v>121</v>
      </c>
      <c r="B14" s="130" t="s">
        <v>96</v>
      </c>
      <c r="C14" s="131" t="s">
        <v>10</v>
      </c>
      <c r="D14" s="132" t="s">
        <v>372</v>
      </c>
      <c r="E14" s="131" t="s">
        <v>97</v>
      </c>
      <c r="F14" s="129">
        <f>F15</f>
        <v>1772.3</v>
      </c>
    </row>
    <row r="15" spans="1:6" s="169" customFormat="1" ht="25.5">
      <c r="A15" s="92" t="s">
        <v>348</v>
      </c>
      <c r="B15" s="133" t="s">
        <v>412</v>
      </c>
      <c r="C15" s="131" t="s">
        <v>10</v>
      </c>
      <c r="D15" s="132" t="s">
        <v>372</v>
      </c>
      <c r="E15" s="131" t="s">
        <v>78</v>
      </c>
      <c r="F15" s="134">
        <v>1772.3</v>
      </c>
    </row>
    <row r="16" spans="1:6" s="6" customFormat="1" ht="46.5" customHeight="1">
      <c r="A16" s="86" t="s">
        <v>122</v>
      </c>
      <c r="B16" s="124" t="s">
        <v>12</v>
      </c>
      <c r="C16" s="125" t="s">
        <v>13</v>
      </c>
      <c r="D16" s="125" t="s">
        <v>260</v>
      </c>
      <c r="E16" s="125" t="s">
        <v>6</v>
      </c>
      <c r="F16" s="135">
        <f>F17+F20+F27</f>
        <v>1317.3000000000002</v>
      </c>
    </row>
    <row r="17" spans="1:6" s="171" customFormat="1" ht="63.75">
      <c r="A17" s="91" t="s">
        <v>123</v>
      </c>
      <c r="B17" s="127" t="s">
        <v>14</v>
      </c>
      <c r="C17" s="128" t="s">
        <v>13</v>
      </c>
      <c r="D17" s="128" t="s">
        <v>373</v>
      </c>
      <c r="E17" s="128" t="s">
        <v>6</v>
      </c>
      <c r="F17" s="149">
        <f>F18</f>
        <v>158.4</v>
      </c>
    </row>
    <row r="18" spans="1:6" s="171" customFormat="1" ht="63.75">
      <c r="A18" s="91" t="s">
        <v>124</v>
      </c>
      <c r="B18" s="177" t="s">
        <v>96</v>
      </c>
      <c r="C18" s="131" t="s">
        <v>13</v>
      </c>
      <c r="D18" s="132" t="s">
        <v>373</v>
      </c>
      <c r="E18" s="137" t="s">
        <v>97</v>
      </c>
      <c r="F18" s="149">
        <f>F19</f>
        <v>158.4</v>
      </c>
    </row>
    <row r="19" spans="1:6" ht="24" customHeight="1">
      <c r="A19" s="92" t="s">
        <v>347</v>
      </c>
      <c r="B19" s="133" t="s">
        <v>412</v>
      </c>
      <c r="C19" s="131" t="s">
        <v>13</v>
      </c>
      <c r="D19" s="132" t="s">
        <v>373</v>
      </c>
      <c r="E19" s="137" t="s">
        <v>78</v>
      </c>
      <c r="F19" s="153">
        <v>158.4</v>
      </c>
    </row>
    <row r="20" spans="1:6" s="171" customFormat="1" ht="12.75">
      <c r="A20" s="91" t="s">
        <v>234</v>
      </c>
      <c r="B20" s="127" t="s">
        <v>15</v>
      </c>
      <c r="C20" s="128" t="s">
        <v>13</v>
      </c>
      <c r="D20" s="128" t="s">
        <v>374</v>
      </c>
      <c r="E20" s="128" t="s">
        <v>6</v>
      </c>
      <c r="F20" s="136">
        <f>F21+F23+F25</f>
        <v>1030.9</v>
      </c>
    </row>
    <row r="21" spans="1:6" s="171" customFormat="1" ht="63.75">
      <c r="A21" s="91" t="s">
        <v>235</v>
      </c>
      <c r="B21" s="177" t="s">
        <v>96</v>
      </c>
      <c r="C21" s="131" t="s">
        <v>13</v>
      </c>
      <c r="D21" s="132" t="s">
        <v>374</v>
      </c>
      <c r="E21" s="131" t="s">
        <v>97</v>
      </c>
      <c r="F21" s="136">
        <f>F22</f>
        <v>850.7</v>
      </c>
    </row>
    <row r="22" spans="1:6" ht="25.5">
      <c r="A22" s="92" t="s">
        <v>349</v>
      </c>
      <c r="B22" s="133" t="s">
        <v>106</v>
      </c>
      <c r="C22" s="131" t="s">
        <v>13</v>
      </c>
      <c r="D22" s="132" t="s">
        <v>374</v>
      </c>
      <c r="E22" s="131" t="s">
        <v>78</v>
      </c>
      <c r="F22" s="134">
        <v>850.7</v>
      </c>
    </row>
    <row r="23" spans="1:6" ht="51.75" customHeight="1">
      <c r="A23" s="92" t="s">
        <v>364</v>
      </c>
      <c r="B23" s="124" t="s">
        <v>389</v>
      </c>
      <c r="C23" s="125" t="s">
        <v>13</v>
      </c>
      <c r="D23" s="128" t="s">
        <v>368</v>
      </c>
      <c r="E23" s="125" t="s">
        <v>100</v>
      </c>
      <c r="F23" s="135">
        <f>F24</f>
        <v>180</v>
      </c>
    </row>
    <row r="24" spans="1:6" ht="25.5">
      <c r="A24" s="92" t="s">
        <v>355</v>
      </c>
      <c r="B24" s="133" t="s">
        <v>99</v>
      </c>
      <c r="C24" s="131" t="s">
        <v>13</v>
      </c>
      <c r="D24" s="132" t="s">
        <v>368</v>
      </c>
      <c r="E24" s="131" t="s">
        <v>81</v>
      </c>
      <c r="F24" s="134">
        <v>180</v>
      </c>
    </row>
    <row r="25" spans="1:6" ht="51.75" customHeight="1">
      <c r="A25" s="92" t="s">
        <v>364</v>
      </c>
      <c r="B25" s="124" t="s">
        <v>101</v>
      </c>
      <c r="C25" s="125" t="s">
        <v>13</v>
      </c>
      <c r="D25" s="128" t="s">
        <v>368</v>
      </c>
      <c r="E25" s="125" t="s">
        <v>102</v>
      </c>
      <c r="F25" s="135">
        <f>F26</f>
        <v>0.2</v>
      </c>
    </row>
    <row r="26" spans="1:6" ht="12.75">
      <c r="A26" s="92" t="s">
        <v>355</v>
      </c>
      <c r="B26" s="133" t="s">
        <v>82</v>
      </c>
      <c r="C26" s="131" t="s">
        <v>13</v>
      </c>
      <c r="D26" s="132" t="s">
        <v>368</v>
      </c>
      <c r="E26" s="131" t="s">
        <v>83</v>
      </c>
      <c r="F26" s="134">
        <v>0.2</v>
      </c>
    </row>
    <row r="27" spans="1:6" s="171" customFormat="1" ht="51.75" customHeight="1">
      <c r="A27" s="91" t="s">
        <v>350</v>
      </c>
      <c r="B27" s="127" t="s">
        <v>28</v>
      </c>
      <c r="C27" s="128" t="s">
        <v>13</v>
      </c>
      <c r="D27" s="128" t="s">
        <v>369</v>
      </c>
      <c r="E27" s="128" t="s">
        <v>6</v>
      </c>
      <c r="F27" s="136">
        <f>F29</f>
        <v>128</v>
      </c>
    </row>
    <row r="28" spans="1:6" s="171" customFormat="1" ht="12.75">
      <c r="A28" s="92" t="s">
        <v>351</v>
      </c>
      <c r="B28" s="130" t="s">
        <v>101</v>
      </c>
      <c r="C28" s="138" t="s">
        <v>13</v>
      </c>
      <c r="D28" s="132" t="s">
        <v>369</v>
      </c>
      <c r="E28" s="138" t="s">
        <v>102</v>
      </c>
      <c r="F28" s="136">
        <f>F29</f>
        <v>128</v>
      </c>
    </row>
    <row r="29" spans="1:6" s="172" customFormat="1" ht="12.75">
      <c r="A29" s="93" t="s">
        <v>352</v>
      </c>
      <c r="B29" s="139" t="s">
        <v>82</v>
      </c>
      <c r="C29" s="138" t="s">
        <v>13</v>
      </c>
      <c r="D29" s="132" t="s">
        <v>369</v>
      </c>
      <c r="E29" s="138" t="s">
        <v>83</v>
      </c>
      <c r="F29" s="140">
        <v>128</v>
      </c>
    </row>
    <row r="30" spans="1:6" s="6" customFormat="1" ht="51">
      <c r="A30" s="86" t="s">
        <v>143</v>
      </c>
      <c r="B30" s="124" t="s">
        <v>18</v>
      </c>
      <c r="C30" s="125" t="s">
        <v>19</v>
      </c>
      <c r="D30" s="125" t="s">
        <v>260</v>
      </c>
      <c r="E30" s="125" t="s">
        <v>6</v>
      </c>
      <c r="F30" s="135">
        <f>F31+F34+F41</f>
        <v>13551.599999999999</v>
      </c>
    </row>
    <row r="31" spans="1:6" s="171" customFormat="1" ht="25.5">
      <c r="A31" s="91" t="s">
        <v>144</v>
      </c>
      <c r="B31" s="127" t="s">
        <v>20</v>
      </c>
      <c r="C31" s="128" t="s">
        <v>19</v>
      </c>
      <c r="D31" s="125" t="s">
        <v>375</v>
      </c>
      <c r="E31" s="128" t="s">
        <v>6</v>
      </c>
      <c r="F31" s="136">
        <f>F32</f>
        <v>1772.3</v>
      </c>
    </row>
    <row r="32" spans="1:6" s="171" customFormat="1" ht="63.75">
      <c r="A32" s="91" t="s">
        <v>145</v>
      </c>
      <c r="B32" s="177" t="s">
        <v>96</v>
      </c>
      <c r="C32" s="131" t="s">
        <v>19</v>
      </c>
      <c r="D32" s="131" t="s">
        <v>375</v>
      </c>
      <c r="E32" s="131" t="s">
        <v>97</v>
      </c>
      <c r="F32" s="136">
        <f>F33</f>
        <v>1772.3</v>
      </c>
    </row>
    <row r="33" spans="1:6" ht="25.5">
      <c r="A33" s="92" t="s">
        <v>353</v>
      </c>
      <c r="B33" s="133" t="s">
        <v>412</v>
      </c>
      <c r="C33" s="131" t="s">
        <v>19</v>
      </c>
      <c r="D33" s="131" t="s">
        <v>375</v>
      </c>
      <c r="E33" s="131" t="s">
        <v>78</v>
      </c>
      <c r="F33" s="134">
        <v>1772.3</v>
      </c>
    </row>
    <row r="34" spans="1:6" s="171" customFormat="1" ht="25.5">
      <c r="A34" s="91" t="s">
        <v>146</v>
      </c>
      <c r="B34" s="127" t="s">
        <v>21</v>
      </c>
      <c r="C34" s="128" t="s">
        <v>19</v>
      </c>
      <c r="D34" s="125" t="s">
        <v>370</v>
      </c>
      <c r="E34" s="128" t="s">
        <v>6</v>
      </c>
      <c r="F34" s="136">
        <f>F35+F37+F39</f>
        <v>9635.3</v>
      </c>
    </row>
    <row r="35" spans="1:6" s="171" customFormat="1" ht="63.75">
      <c r="A35" s="92" t="s">
        <v>147</v>
      </c>
      <c r="B35" s="177" t="s">
        <v>96</v>
      </c>
      <c r="C35" s="131" t="s">
        <v>19</v>
      </c>
      <c r="D35" s="131" t="s">
        <v>376</v>
      </c>
      <c r="E35" s="131" t="s">
        <v>97</v>
      </c>
      <c r="F35" s="136">
        <f>F36</f>
        <v>8081.9</v>
      </c>
    </row>
    <row r="36" spans="1:6" ht="24" customHeight="1">
      <c r="A36" s="92" t="s">
        <v>354</v>
      </c>
      <c r="B36" s="133" t="s">
        <v>106</v>
      </c>
      <c r="C36" s="131" t="s">
        <v>19</v>
      </c>
      <c r="D36" s="131" t="s">
        <v>370</v>
      </c>
      <c r="E36" s="131" t="s">
        <v>78</v>
      </c>
      <c r="F36" s="134">
        <v>8081.9</v>
      </c>
    </row>
    <row r="37" spans="1:6" ht="34.5" customHeight="1">
      <c r="A37" s="92" t="s">
        <v>236</v>
      </c>
      <c r="B37" s="124" t="s">
        <v>389</v>
      </c>
      <c r="C37" s="125" t="s">
        <v>19</v>
      </c>
      <c r="D37" s="125" t="s">
        <v>376</v>
      </c>
      <c r="E37" s="125" t="s">
        <v>100</v>
      </c>
      <c r="F37" s="135">
        <f>F38</f>
        <v>1551.4</v>
      </c>
    </row>
    <row r="38" spans="1:6" ht="25.5">
      <c r="A38" s="92" t="s">
        <v>355</v>
      </c>
      <c r="B38" s="133" t="s">
        <v>99</v>
      </c>
      <c r="C38" s="131" t="s">
        <v>19</v>
      </c>
      <c r="D38" s="131" t="s">
        <v>376</v>
      </c>
      <c r="E38" s="131" t="s">
        <v>81</v>
      </c>
      <c r="F38" s="134">
        <v>1551.4</v>
      </c>
    </row>
    <row r="39" spans="1:6" ht="22.5" customHeight="1">
      <c r="A39" s="92" t="s">
        <v>148</v>
      </c>
      <c r="B39" s="124" t="s">
        <v>101</v>
      </c>
      <c r="C39" s="131" t="s">
        <v>19</v>
      </c>
      <c r="D39" s="131" t="s">
        <v>376</v>
      </c>
      <c r="E39" s="131" t="s">
        <v>102</v>
      </c>
      <c r="F39" s="134">
        <f>F40</f>
        <v>2</v>
      </c>
    </row>
    <row r="40" spans="1:6" ht="12.75">
      <c r="A40" s="92" t="s">
        <v>356</v>
      </c>
      <c r="B40" s="133" t="s">
        <v>82</v>
      </c>
      <c r="C40" s="131" t="s">
        <v>19</v>
      </c>
      <c r="D40" s="131" t="s">
        <v>376</v>
      </c>
      <c r="E40" s="131" t="s">
        <v>83</v>
      </c>
      <c r="F40" s="141">
        <v>2</v>
      </c>
    </row>
    <row r="41" spans="1:6" s="171" customFormat="1" ht="76.5" customHeight="1">
      <c r="A41" s="91" t="s">
        <v>237</v>
      </c>
      <c r="B41" s="127" t="s">
        <v>305</v>
      </c>
      <c r="C41" s="128" t="s">
        <v>19</v>
      </c>
      <c r="D41" s="125" t="s">
        <v>228</v>
      </c>
      <c r="E41" s="128" t="s">
        <v>6</v>
      </c>
      <c r="F41" s="136">
        <f>F42+F44</f>
        <v>2144</v>
      </c>
    </row>
    <row r="42" spans="1:6" s="171" customFormat="1" ht="63.75">
      <c r="A42" s="92" t="s">
        <v>238</v>
      </c>
      <c r="B42" s="177" t="s">
        <v>96</v>
      </c>
      <c r="C42" s="131" t="s">
        <v>19</v>
      </c>
      <c r="D42" s="131" t="s">
        <v>228</v>
      </c>
      <c r="E42" s="131" t="s">
        <v>97</v>
      </c>
      <c r="F42" s="136">
        <f>F43</f>
        <v>1985</v>
      </c>
    </row>
    <row r="43" spans="1:6" ht="25.5">
      <c r="A43" s="92" t="s">
        <v>357</v>
      </c>
      <c r="B43" s="142" t="s">
        <v>106</v>
      </c>
      <c r="C43" s="131" t="s">
        <v>19</v>
      </c>
      <c r="D43" s="131" t="s">
        <v>228</v>
      </c>
      <c r="E43" s="131" t="s">
        <v>78</v>
      </c>
      <c r="F43" s="134">
        <v>1985</v>
      </c>
    </row>
    <row r="44" spans="1:6" ht="25.5">
      <c r="A44" s="92" t="s">
        <v>239</v>
      </c>
      <c r="B44" s="124" t="s">
        <v>389</v>
      </c>
      <c r="C44" s="131" t="s">
        <v>19</v>
      </c>
      <c r="D44" s="131" t="s">
        <v>228</v>
      </c>
      <c r="E44" s="131" t="s">
        <v>100</v>
      </c>
      <c r="F44" s="134">
        <f>F45</f>
        <v>159</v>
      </c>
    </row>
    <row r="45" spans="1:6" ht="25.5">
      <c r="A45" s="92" t="s">
        <v>358</v>
      </c>
      <c r="B45" s="133" t="s">
        <v>99</v>
      </c>
      <c r="C45" s="131" t="s">
        <v>19</v>
      </c>
      <c r="D45" s="131" t="s">
        <v>228</v>
      </c>
      <c r="E45" s="131" t="s">
        <v>81</v>
      </c>
      <c r="F45" s="134">
        <v>159</v>
      </c>
    </row>
    <row r="46" spans="1:6" s="6" customFormat="1" ht="12.75">
      <c r="A46" s="86" t="s">
        <v>149</v>
      </c>
      <c r="B46" s="124" t="s">
        <v>22</v>
      </c>
      <c r="C46" s="125" t="s">
        <v>23</v>
      </c>
      <c r="D46" s="128"/>
      <c r="E46" s="125"/>
      <c r="F46" s="135">
        <f>F47</f>
        <v>50</v>
      </c>
    </row>
    <row r="47" spans="1:6" s="171" customFormat="1" ht="12.75">
      <c r="A47" s="91" t="s">
        <v>150</v>
      </c>
      <c r="B47" s="127" t="s">
        <v>24</v>
      </c>
      <c r="C47" s="128" t="s">
        <v>23</v>
      </c>
      <c r="D47" s="128" t="s">
        <v>388</v>
      </c>
      <c r="E47" s="128" t="s">
        <v>6</v>
      </c>
      <c r="F47" s="136">
        <f>F49</f>
        <v>50</v>
      </c>
    </row>
    <row r="48" spans="1:6" s="171" customFormat="1" ht="12.75">
      <c r="A48" s="92" t="s">
        <v>151</v>
      </c>
      <c r="B48" s="130" t="s">
        <v>101</v>
      </c>
      <c r="C48" s="131" t="s">
        <v>23</v>
      </c>
      <c r="D48" s="132" t="s">
        <v>388</v>
      </c>
      <c r="E48" s="131" t="s">
        <v>102</v>
      </c>
      <c r="F48" s="136">
        <f>F49</f>
        <v>50</v>
      </c>
    </row>
    <row r="49" spans="1:6" ht="12.75">
      <c r="A49" s="92" t="s">
        <v>152</v>
      </c>
      <c r="B49" s="142" t="s">
        <v>475</v>
      </c>
      <c r="C49" s="131" t="s">
        <v>23</v>
      </c>
      <c r="D49" s="132" t="s">
        <v>388</v>
      </c>
      <c r="E49" s="131" t="s">
        <v>85</v>
      </c>
      <c r="F49" s="134">
        <v>50</v>
      </c>
    </row>
    <row r="50" spans="1:6" s="6" customFormat="1" ht="12.75">
      <c r="A50" s="86" t="s">
        <v>153</v>
      </c>
      <c r="B50" s="124" t="s">
        <v>26</v>
      </c>
      <c r="C50" s="125" t="s">
        <v>27</v>
      </c>
      <c r="D50" s="125"/>
      <c r="E50" s="125"/>
      <c r="F50" s="135">
        <f>F51</f>
        <v>8.8</v>
      </c>
    </row>
    <row r="51" spans="1:6" s="171" customFormat="1" ht="51">
      <c r="A51" s="91" t="s">
        <v>240</v>
      </c>
      <c r="B51" s="127" t="s">
        <v>110</v>
      </c>
      <c r="C51" s="128" t="s">
        <v>27</v>
      </c>
      <c r="D51" s="125" t="s">
        <v>226</v>
      </c>
      <c r="E51" s="128" t="s">
        <v>6</v>
      </c>
      <c r="F51" s="136">
        <f>F53</f>
        <v>8.8</v>
      </c>
    </row>
    <row r="52" spans="1:6" s="171" customFormat="1" ht="34.5" customHeight="1">
      <c r="A52" s="92" t="s">
        <v>241</v>
      </c>
      <c r="B52" s="124" t="s">
        <v>389</v>
      </c>
      <c r="C52" s="131" t="s">
        <v>27</v>
      </c>
      <c r="D52" s="131" t="s">
        <v>226</v>
      </c>
      <c r="E52" s="131" t="s">
        <v>100</v>
      </c>
      <c r="F52" s="136">
        <f>F53</f>
        <v>8.8</v>
      </c>
    </row>
    <row r="53" spans="1:6" ht="33" customHeight="1">
      <c r="A53" s="92" t="s">
        <v>359</v>
      </c>
      <c r="B53" s="133" t="s">
        <v>99</v>
      </c>
      <c r="C53" s="131" t="s">
        <v>27</v>
      </c>
      <c r="D53" s="131" t="s">
        <v>226</v>
      </c>
      <c r="E53" s="131" t="s">
        <v>81</v>
      </c>
      <c r="F53" s="134">
        <v>8.8</v>
      </c>
    </row>
    <row r="54" spans="1:6" s="6" customFormat="1" ht="25.5">
      <c r="A54" s="144" t="s">
        <v>156</v>
      </c>
      <c r="B54" s="145" t="s">
        <v>31</v>
      </c>
      <c r="C54" s="146" t="s">
        <v>32</v>
      </c>
      <c r="D54" s="146"/>
      <c r="E54" s="146"/>
      <c r="F54" s="147">
        <f>F55</f>
        <v>12</v>
      </c>
    </row>
    <row r="55" spans="1:6" s="6" customFormat="1" ht="38.25">
      <c r="A55" s="86" t="s">
        <v>128</v>
      </c>
      <c r="B55" s="124" t="s">
        <v>432</v>
      </c>
      <c r="C55" s="125" t="s">
        <v>429</v>
      </c>
      <c r="D55" s="125"/>
      <c r="E55" s="125"/>
      <c r="F55" s="135">
        <f>F56</f>
        <v>12</v>
      </c>
    </row>
    <row r="56" spans="1:6" s="171" customFormat="1" ht="76.5">
      <c r="A56" s="91" t="s">
        <v>129</v>
      </c>
      <c r="B56" s="124" t="s">
        <v>407</v>
      </c>
      <c r="C56" s="128" t="s">
        <v>429</v>
      </c>
      <c r="D56" s="128" t="s">
        <v>379</v>
      </c>
      <c r="E56" s="128" t="s">
        <v>6</v>
      </c>
      <c r="F56" s="136">
        <f>F58</f>
        <v>12</v>
      </c>
    </row>
    <row r="57" spans="1:6" s="171" customFormat="1" ht="36.75" customHeight="1">
      <c r="A57" s="92" t="s">
        <v>130</v>
      </c>
      <c r="B57" s="124" t="s">
        <v>389</v>
      </c>
      <c r="C57" s="131" t="s">
        <v>429</v>
      </c>
      <c r="D57" s="132" t="s">
        <v>379</v>
      </c>
      <c r="E57" s="131" t="s">
        <v>100</v>
      </c>
      <c r="F57" s="136">
        <f>F58</f>
        <v>12</v>
      </c>
    </row>
    <row r="58" spans="1:6" s="173" customFormat="1" ht="27.75" customHeight="1">
      <c r="A58" s="93" t="s">
        <v>360</v>
      </c>
      <c r="B58" s="133" t="s">
        <v>99</v>
      </c>
      <c r="C58" s="131" t="s">
        <v>429</v>
      </c>
      <c r="D58" s="132" t="s">
        <v>379</v>
      </c>
      <c r="E58" s="131" t="s">
        <v>81</v>
      </c>
      <c r="F58" s="140">
        <v>12</v>
      </c>
    </row>
    <row r="59" spans="1:6" s="173" customFormat="1" ht="21.75" customHeight="1">
      <c r="A59" s="94" t="s">
        <v>157</v>
      </c>
      <c r="B59" s="124" t="s">
        <v>34</v>
      </c>
      <c r="C59" s="125" t="s">
        <v>35</v>
      </c>
      <c r="D59" s="132"/>
      <c r="E59" s="131"/>
      <c r="F59" s="150">
        <f>F60</f>
        <v>150</v>
      </c>
    </row>
    <row r="60" spans="1:6" s="6" customFormat="1" ht="12.75">
      <c r="A60" s="144" t="s">
        <v>158</v>
      </c>
      <c r="B60" s="145" t="s">
        <v>95</v>
      </c>
      <c r="C60" s="146" t="s">
        <v>94</v>
      </c>
      <c r="D60" s="146"/>
      <c r="E60" s="146"/>
      <c r="F60" s="148">
        <f>F61</f>
        <v>150</v>
      </c>
    </row>
    <row r="61" spans="1:6" s="171" customFormat="1" ht="49.5" customHeight="1">
      <c r="A61" s="91" t="s">
        <v>159</v>
      </c>
      <c r="B61" s="127" t="s">
        <v>435</v>
      </c>
      <c r="C61" s="128" t="s">
        <v>94</v>
      </c>
      <c r="D61" s="128" t="s">
        <v>434</v>
      </c>
      <c r="E61" s="128" t="s">
        <v>6</v>
      </c>
      <c r="F61" s="149">
        <f>F63</f>
        <v>150</v>
      </c>
    </row>
    <row r="62" spans="1:6" s="171" customFormat="1" ht="25.5">
      <c r="A62" s="92"/>
      <c r="B62" s="124" t="s">
        <v>389</v>
      </c>
      <c r="C62" s="131" t="s">
        <v>94</v>
      </c>
      <c r="D62" s="132" t="s">
        <v>434</v>
      </c>
      <c r="E62" s="131" t="s">
        <v>100</v>
      </c>
      <c r="F62" s="136">
        <f>F63</f>
        <v>150</v>
      </c>
    </row>
    <row r="63" spans="1:7" s="170" customFormat="1" ht="19.5" customHeight="1">
      <c r="A63" s="92" t="s">
        <v>160</v>
      </c>
      <c r="B63" s="133" t="s">
        <v>80</v>
      </c>
      <c r="C63" s="131" t="s">
        <v>94</v>
      </c>
      <c r="D63" s="132" t="s">
        <v>434</v>
      </c>
      <c r="E63" s="131" t="s">
        <v>81</v>
      </c>
      <c r="F63" s="140">
        <v>150</v>
      </c>
      <c r="G63" s="174"/>
    </row>
    <row r="64" spans="1:6" s="6" customFormat="1" ht="12.75">
      <c r="A64" s="151" t="s">
        <v>161</v>
      </c>
      <c r="B64" s="145" t="s">
        <v>40</v>
      </c>
      <c r="C64" s="146" t="s">
        <v>41</v>
      </c>
      <c r="D64" s="146"/>
      <c r="E64" s="146"/>
      <c r="F64" s="147">
        <f>F65</f>
        <v>7816.3</v>
      </c>
    </row>
    <row r="65" spans="1:6" s="6" customFormat="1" ht="12.75">
      <c r="A65" s="94" t="s">
        <v>162</v>
      </c>
      <c r="B65" s="124" t="s">
        <v>42</v>
      </c>
      <c r="C65" s="125" t="s">
        <v>43</v>
      </c>
      <c r="D65" s="125"/>
      <c r="E65" s="125"/>
      <c r="F65" s="135">
        <f>F66+F70+F76</f>
        <v>7816.3</v>
      </c>
    </row>
    <row r="66" spans="1:6" s="6" customFormat="1" ht="89.25">
      <c r="A66" s="94" t="s">
        <v>222</v>
      </c>
      <c r="B66" s="127" t="s">
        <v>466</v>
      </c>
      <c r="C66" s="125" t="s">
        <v>43</v>
      </c>
      <c r="D66" s="131" t="s">
        <v>426</v>
      </c>
      <c r="E66" s="125" t="s">
        <v>6</v>
      </c>
      <c r="F66" s="152">
        <f>F68+F69</f>
        <v>5946.3</v>
      </c>
    </row>
    <row r="67" spans="1:6" s="6" customFormat="1" ht="46.5" customHeight="1">
      <c r="A67" s="93" t="s">
        <v>223</v>
      </c>
      <c r="B67" s="124" t="s">
        <v>389</v>
      </c>
      <c r="C67" s="131" t="s">
        <v>43</v>
      </c>
      <c r="D67" s="131" t="s">
        <v>426</v>
      </c>
      <c r="E67" s="131" t="s">
        <v>100</v>
      </c>
      <c r="F67" s="153">
        <f>F68</f>
        <v>5946.3</v>
      </c>
    </row>
    <row r="68" spans="1:7" s="170" customFormat="1" ht="25.5">
      <c r="A68" s="93" t="s">
        <v>333</v>
      </c>
      <c r="B68" s="133" t="s">
        <v>99</v>
      </c>
      <c r="C68" s="131" t="s">
        <v>43</v>
      </c>
      <c r="D68" s="131" t="s">
        <v>426</v>
      </c>
      <c r="E68" s="131" t="s">
        <v>81</v>
      </c>
      <c r="F68" s="154">
        <v>5946.3</v>
      </c>
      <c r="G68" s="174">
        <v>9487.1</v>
      </c>
    </row>
    <row r="69" spans="1:7" s="170" customFormat="1" ht="29.25" customHeight="1" hidden="1">
      <c r="A69" s="93"/>
      <c r="B69" s="155" t="s">
        <v>45</v>
      </c>
      <c r="C69" s="131" t="s">
        <v>43</v>
      </c>
      <c r="D69" s="131" t="s">
        <v>44</v>
      </c>
      <c r="E69" s="131" t="s">
        <v>46</v>
      </c>
      <c r="F69" s="156">
        <v>0</v>
      </c>
      <c r="G69" s="175"/>
    </row>
    <row r="70" spans="1:6" s="170" customFormat="1" ht="25.5">
      <c r="A70" s="94" t="s">
        <v>224</v>
      </c>
      <c r="B70" s="124" t="s">
        <v>425</v>
      </c>
      <c r="C70" s="125" t="s">
        <v>43</v>
      </c>
      <c r="D70" s="125" t="s">
        <v>427</v>
      </c>
      <c r="E70" s="125" t="s">
        <v>6</v>
      </c>
      <c r="F70" s="152">
        <f>F71</f>
        <v>200</v>
      </c>
    </row>
    <row r="71" spans="1:7" s="170" customFormat="1" ht="25.5">
      <c r="A71" s="93" t="s">
        <v>265</v>
      </c>
      <c r="B71" s="124" t="s">
        <v>389</v>
      </c>
      <c r="C71" s="131" t="s">
        <v>43</v>
      </c>
      <c r="D71" s="125" t="s">
        <v>427</v>
      </c>
      <c r="E71" s="131" t="s">
        <v>100</v>
      </c>
      <c r="F71" s="156">
        <f>F72</f>
        <v>200</v>
      </c>
      <c r="G71" s="175"/>
    </row>
    <row r="72" spans="1:7" s="170" customFormat="1" ht="25.5">
      <c r="A72" s="93" t="s">
        <v>265</v>
      </c>
      <c r="B72" s="133" t="s">
        <v>99</v>
      </c>
      <c r="C72" s="131" t="s">
        <v>43</v>
      </c>
      <c r="D72" s="125" t="s">
        <v>427</v>
      </c>
      <c r="E72" s="131" t="s">
        <v>81</v>
      </c>
      <c r="F72" s="156">
        <v>200</v>
      </c>
      <c r="G72" s="175"/>
    </row>
    <row r="73" spans="1:7" s="170" customFormat="1" ht="31.5" customHeight="1" hidden="1">
      <c r="A73" s="93" t="s">
        <v>255</v>
      </c>
      <c r="B73" s="124" t="s">
        <v>131</v>
      </c>
      <c r="C73" s="125" t="s">
        <v>43</v>
      </c>
      <c r="D73" s="125" t="s">
        <v>329</v>
      </c>
      <c r="E73" s="125" t="s">
        <v>6</v>
      </c>
      <c r="F73" s="135">
        <f>F74</f>
        <v>0</v>
      </c>
      <c r="G73" s="175"/>
    </row>
    <row r="74" spans="1:7" s="170" customFormat="1" ht="22.5" customHeight="1" hidden="1">
      <c r="A74" s="93" t="s">
        <v>256</v>
      </c>
      <c r="B74" s="124" t="s">
        <v>98</v>
      </c>
      <c r="C74" s="131" t="s">
        <v>43</v>
      </c>
      <c r="D74" s="131" t="s">
        <v>329</v>
      </c>
      <c r="E74" s="131" t="s">
        <v>100</v>
      </c>
      <c r="F74" s="134">
        <f>F75</f>
        <v>0</v>
      </c>
      <c r="G74" s="175"/>
    </row>
    <row r="75" spans="1:7" s="170" customFormat="1" ht="22.5" customHeight="1" hidden="1">
      <c r="A75" s="93" t="s">
        <v>341</v>
      </c>
      <c r="B75" s="133" t="s">
        <v>80</v>
      </c>
      <c r="C75" s="131" t="s">
        <v>43</v>
      </c>
      <c r="D75" s="131" t="s">
        <v>329</v>
      </c>
      <c r="E75" s="131" t="s">
        <v>81</v>
      </c>
      <c r="F75" s="134">
        <v>0</v>
      </c>
      <c r="G75" s="175"/>
    </row>
    <row r="76" spans="1:6" s="170" customFormat="1" ht="38.25">
      <c r="A76" s="94" t="s">
        <v>169</v>
      </c>
      <c r="B76" s="124" t="s">
        <v>131</v>
      </c>
      <c r="C76" s="125" t="s">
        <v>43</v>
      </c>
      <c r="D76" s="125" t="s">
        <v>482</v>
      </c>
      <c r="E76" s="125" t="s">
        <v>6</v>
      </c>
      <c r="F76" s="152">
        <f>F77</f>
        <v>1670</v>
      </c>
    </row>
    <row r="77" spans="1:7" s="170" customFormat="1" ht="25.5">
      <c r="A77" s="93" t="s">
        <v>480</v>
      </c>
      <c r="B77" s="124" t="s">
        <v>389</v>
      </c>
      <c r="C77" s="131" t="s">
        <v>43</v>
      </c>
      <c r="D77" s="131" t="s">
        <v>482</v>
      </c>
      <c r="E77" s="131" t="s">
        <v>100</v>
      </c>
      <c r="F77" s="156">
        <f>F78</f>
        <v>1670</v>
      </c>
      <c r="G77" s="175"/>
    </row>
    <row r="78" spans="1:7" s="170" customFormat="1" ht="25.5">
      <c r="A78" s="93" t="s">
        <v>265</v>
      </c>
      <c r="B78" s="133" t="s">
        <v>481</v>
      </c>
      <c r="C78" s="131" t="s">
        <v>43</v>
      </c>
      <c r="D78" s="131" t="s">
        <v>482</v>
      </c>
      <c r="E78" s="131" t="s">
        <v>81</v>
      </c>
      <c r="F78" s="156">
        <v>1670</v>
      </c>
      <c r="G78" s="175"/>
    </row>
    <row r="79" spans="1:7" s="170" customFormat="1" ht="22.5" customHeight="1">
      <c r="A79" s="94" t="s">
        <v>172</v>
      </c>
      <c r="B79" s="124" t="s">
        <v>419</v>
      </c>
      <c r="C79" s="125" t="s">
        <v>476</v>
      </c>
      <c r="D79" s="125"/>
      <c r="E79" s="125"/>
      <c r="F79" s="135">
        <f>F80</f>
        <v>12</v>
      </c>
      <c r="G79" s="176"/>
    </row>
    <row r="80" spans="1:7" s="170" customFormat="1" ht="22.5" customHeight="1">
      <c r="A80" s="93" t="s">
        <v>173</v>
      </c>
      <c r="B80" s="133" t="s">
        <v>420</v>
      </c>
      <c r="C80" s="131" t="s">
        <v>421</v>
      </c>
      <c r="D80" s="131"/>
      <c r="E80" s="131"/>
      <c r="F80" s="134">
        <f>F81</f>
        <v>12</v>
      </c>
      <c r="G80" s="175"/>
    </row>
    <row r="81" spans="1:7" s="170" customFormat="1" ht="102">
      <c r="A81" s="93" t="s">
        <v>175</v>
      </c>
      <c r="B81" s="197" t="s">
        <v>465</v>
      </c>
      <c r="C81" s="131" t="s">
        <v>421</v>
      </c>
      <c r="D81" s="200" t="s">
        <v>422</v>
      </c>
      <c r="E81" s="131" t="s">
        <v>81</v>
      </c>
      <c r="F81" s="134">
        <f>F82</f>
        <v>12</v>
      </c>
      <c r="G81" s="175"/>
    </row>
    <row r="82" spans="1:6" s="6" customFormat="1" ht="29.25" customHeight="1">
      <c r="A82" s="93" t="s">
        <v>176</v>
      </c>
      <c r="B82" s="124" t="s">
        <v>389</v>
      </c>
      <c r="C82" s="131" t="s">
        <v>421</v>
      </c>
      <c r="D82" s="210" t="s">
        <v>422</v>
      </c>
      <c r="E82" s="131" t="s">
        <v>100</v>
      </c>
      <c r="F82" s="134">
        <f>F83</f>
        <v>12</v>
      </c>
    </row>
    <row r="83" spans="1:7" s="170" customFormat="1" ht="22.5" customHeight="1">
      <c r="A83" s="93" t="s">
        <v>181</v>
      </c>
      <c r="B83" s="133" t="s">
        <v>99</v>
      </c>
      <c r="C83" s="131" t="s">
        <v>421</v>
      </c>
      <c r="D83" s="210" t="s">
        <v>422</v>
      </c>
      <c r="E83" s="131" t="s">
        <v>81</v>
      </c>
      <c r="F83" s="143">
        <v>12</v>
      </c>
      <c r="G83" s="175"/>
    </row>
    <row r="84" spans="1:6" s="6" customFormat="1" ht="12.75">
      <c r="A84" s="144" t="s">
        <v>190</v>
      </c>
      <c r="B84" s="145" t="s">
        <v>53</v>
      </c>
      <c r="C84" s="146" t="s">
        <v>54</v>
      </c>
      <c r="D84" s="146"/>
      <c r="E84" s="146"/>
      <c r="F84" s="147">
        <f>F85+F89+F94</f>
        <v>385</v>
      </c>
    </row>
    <row r="85" spans="1:6" s="6" customFormat="1" ht="41.25" customHeight="1">
      <c r="A85" s="144" t="s">
        <v>173</v>
      </c>
      <c r="B85" s="124" t="s">
        <v>116</v>
      </c>
      <c r="C85" s="125" t="s">
        <v>117</v>
      </c>
      <c r="D85" s="125"/>
      <c r="E85" s="125"/>
      <c r="F85" s="147">
        <f>F86</f>
        <v>67</v>
      </c>
    </row>
    <row r="86" spans="1:6" s="6" customFormat="1" ht="127.5">
      <c r="A86" s="144" t="s">
        <v>257</v>
      </c>
      <c r="B86" s="204" t="s">
        <v>430</v>
      </c>
      <c r="C86" s="125" t="s">
        <v>117</v>
      </c>
      <c r="D86" s="125" t="s">
        <v>431</v>
      </c>
      <c r="E86" s="125" t="s">
        <v>6</v>
      </c>
      <c r="F86" s="147">
        <f>F87</f>
        <v>67</v>
      </c>
    </row>
    <row r="87" spans="1:6" s="6" customFormat="1" ht="48.75" customHeight="1">
      <c r="A87" s="205" t="s">
        <v>174</v>
      </c>
      <c r="B87" s="124" t="s">
        <v>389</v>
      </c>
      <c r="C87" s="125" t="s">
        <v>117</v>
      </c>
      <c r="D87" s="125" t="s">
        <v>431</v>
      </c>
      <c r="E87" s="125" t="s">
        <v>100</v>
      </c>
      <c r="F87" s="147">
        <f>F88</f>
        <v>67</v>
      </c>
    </row>
    <row r="88" spans="1:6" s="6" customFormat="1" ht="25.5" customHeight="1">
      <c r="A88" s="205" t="s">
        <v>266</v>
      </c>
      <c r="B88" s="133" t="s">
        <v>99</v>
      </c>
      <c r="C88" s="131" t="s">
        <v>117</v>
      </c>
      <c r="D88" s="131" t="s">
        <v>431</v>
      </c>
      <c r="E88" s="131" t="s">
        <v>81</v>
      </c>
      <c r="F88" s="206">
        <v>67</v>
      </c>
    </row>
    <row r="89" spans="1:6" s="6" customFormat="1" ht="12.75">
      <c r="A89" s="86" t="s">
        <v>191</v>
      </c>
      <c r="B89" s="124" t="s">
        <v>267</v>
      </c>
      <c r="C89" s="125" t="s">
        <v>55</v>
      </c>
      <c r="D89" s="125"/>
      <c r="E89" s="125"/>
      <c r="F89" s="152">
        <f>F90</f>
        <v>250</v>
      </c>
    </row>
    <row r="90" spans="1:6" s="6" customFormat="1" ht="27" customHeight="1">
      <c r="A90" s="86" t="s">
        <v>192</v>
      </c>
      <c r="B90" s="124" t="s">
        <v>362</v>
      </c>
      <c r="C90" s="128" t="s">
        <v>55</v>
      </c>
      <c r="D90" s="128" t="s">
        <v>387</v>
      </c>
      <c r="E90" s="125" t="s">
        <v>6</v>
      </c>
      <c r="F90" s="152">
        <f>F91</f>
        <v>250</v>
      </c>
    </row>
    <row r="91" spans="1:6" s="171" customFormat="1" ht="63.75">
      <c r="A91" s="91" t="s">
        <v>395</v>
      </c>
      <c r="B91" s="127" t="s">
        <v>464</v>
      </c>
      <c r="C91" s="128" t="s">
        <v>55</v>
      </c>
      <c r="D91" s="128" t="s">
        <v>386</v>
      </c>
      <c r="E91" s="128" t="s">
        <v>6</v>
      </c>
      <c r="F91" s="149">
        <f>F93</f>
        <v>250</v>
      </c>
    </row>
    <row r="92" spans="1:6" s="171" customFormat="1" ht="33.75" customHeight="1">
      <c r="A92" s="92" t="s">
        <v>423</v>
      </c>
      <c r="B92" s="124" t="s">
        <v>389</v>
      </c>
      <c r="C92" s="131" t="s">
        <v>55</v>
      </c>
      <c r="D92" s="132" t="s">
        <v>386</v>
      </c>
      <c r="E92" s="131" t="s">
        <v>100</v>
      </c>
      <c r="F92" s="149">
        <f>F93</f>
        <v>250</v>
      </c>
    </row>
    <row r="93" spans="1:7" s="170" customFormat="1" ht="32.25" customHeight="1">
      <c r="A93" s="92" t="s">
        <v>424</v>
      </c>
      <c r="B93" s="133" t="s">
        <v>99</v>
      </c>
      <c r="C93" s="131" t="s">
        <v>55</v>
      </c>
      <c r="D93" s="132" t="s">
        <v>386</v>
      </c>
      <c r="E93" s="131" t="s">
        <v>81</v>
      </c>
      <c r="F93" s="154">
        <v>250</v>
      </c>
      <c r="G93" s="174"/>
    </row>
    <row r="94" spans="1:7" s="170" customFormat="1" ht="32.25" customHeight="1">
      <c r="A94" s="92" t="s">
        <v>367</v>
      </c>
      <c r="B94" s="124" t="s">
        <v>365</v>
      </c>
      <c r="C94" s="131" t="s">
        <v>366</v>
      </c>
      <c r="D94" s="128"/>
      <c r="E94" s="131"/>
      <c r="F94" s="154">
        <f>F95+F98+F101+F104+F107</f>
        <v>68</v>
      </c>
      <c r="G94" s="175"/>
    </row>
    <row r="95" spans="1:6" s="171" customFormat="1" ht="76.5">
      <c r="A95" s="91" t="s">
        <v>182</v>
      </c>
      <c r="B95" s="127" t="s">
        <v>463</v>
      </c>
      <c r="C95" s="128" t="s">
        <v>366</v>
      </c>
      <c r="D95" s="125" t="s">
        <v>371</v>
      </c>
      <c r="E95" s="128" t="s">
        <v>6</v>
      </c>
      <c r="F95" s="149">
        <f>F97</f>
        <v>20</v>
      </c>
    </row>
    <row r="96" spans="1:6" s="171" customFormat="1" ht="25.5">
      <c r="A96" s="92"/>
      <c r="B96" s="124" t="s">
        <v>389</v>
      </c>
      <c r="C96" s="131" t="s">
        <v>366</v>
      </c>
      <c r="D96" s="131" t="s">
        <v>371</v>
      </c>
      <c r="E96" s="131" t="s">
        <v>100</v>
      </c>
      <c r="F96" s="149">
        <f>F97</f>
        <v>20</v>
      </c>
    </row>
    <row r="97" spans="1:7" s="170" customFormat="1" ht="25.5">
      <c r="A97" s="92" t="s">
        <v>183</v>
      </c>
      <c r="B97" s="133" t="s">
        <v>99</v>
      </c>
      <c r="C97" s="131" t="s">
        <v>366</v>
      </c>
      <c r="D97" s="131" t="s">
        <v>371</v>
      </c>
      <c r="E97" s="131" t="s">
        <v>81</v>
      </c>
      <c r="F97" s="154">
        <v>20</v>
      </c>
      <c r="G97" s="174"/>
    </row>
    <row r="98" spans="1:6" s="171" customFormat="1" ht="63.75">
      <c r="A98" s="91" t="s">
        <v>184</v>
      </c>
      <c r="B98" s="127" t="s">
        <v>462</v>
      </c>
      <c r="C98" s="128" t="s">
        <v>366</v>
      </c>
      <c r="D98" s="128" t="s">
        <v>382</v>
      </c>
      <c r="E98" s="128" t="s">
        <v>6</v>
      </c>
      <c r="F98" s="149">
        <f>F100</f>
        <v>12</v>
      </c>
    </row>
    <row r="99" spans="1:6" s="171" customFormat="1" ht="25.5">
      <c r="A99" s="92"/>
      <c r="B99" s="124" t="s">
        <v>389</v>
      </c>
      <c r="C99" s="131" t="s">
        <v>366</v>
      </c>
      <c r="D99" s="132" t="s">
        <v>382</v>
      </c>
      <c r="E99" s="131" t="s">
        <v>100</v>
      </c>
      <c r="F99" s="149">
        <f>F100</f>
        <v>12</v>
      </c>
    </row>
    <row r="100" spans="1:7" s="170" customFormat="1" ht="12.75">
      <c r="A100" s="92" t="s">
        <v>185</v>
      </c>
      <c r="B100" s="133" t="s">
        <v>80</v>
      </c>
      <c r="C100" s="131" t="s">
        <v>366</v>
      </c>
      <c r="D100" s="132" t="s">
        <v>382</v>
      </c>
      <c r="E100" s="131" t="s">
        <v>81</v>
      </c>
      <c r="F100" s="154">
        <v>12</v>
      </c>
      <c r="G100" s="174"/>
    </row>
    <row r="101" spans="1:6" s="171" customFormat="1" ht="89.25">
      <c r="A101" s="91" t="s">
        <v>188</v>
      </c>
      <c r="B101" s="127" t="s">
        <v>461</v>
      </c>
      <c r="C101" s="128" t="s">
        <v>366</v>
      </c>
      <c r="D101" s="125" t="s">
        <v>381</v>
      </c>
      <c r="E101" s="128" t="s">
        <v>6</v>
      </c>
      <c r="F101" s="149">
        <f>F103</f>
        <v>12</v>
      </c>
    </row>
    <row r="102" spans="1:6" s="171" customFormat="1" ht="25.5">
      <c r="A102" s="92"/>
      <c r="B102" s="124" t="s">
        <v>389</v>
      </c>
      <c r="C102" s="131" t="s">
        <v>366</v>
      </c>
      <c r="D102" s="131" t="s">
        <v>381</v>
      </c>
      <c r="E102" s="131" t="s">
        <v>100</v>
      </c>
      <c r="F102" s="149">
        <f>F103</f>
        <v>12</v>
      </c>
    </row>
    <row r="103" spans="1:7" s="170" customFormat="1" ht="12.75">
      <c r="A103" s="92" t="s">
        <v>189</v>
      </c>
      <c r="B103" s="133" t="s">
        <v>80</v>
      </c>
      <c r="C103" s="131" t="s">
        <v>366</v>
      </c>
      <c r="D103" s="131" t="s">
        <v>381</v>
      </c>
      <c r="E103" s="131" t="s">
        <v>81</v>
      </c>
      <c r="F103" s="158">
        <v>12</v>
      </c>
      <c r="G103" s="175"/>
    </row>
    <row r="104" spans="1:6" s="171" customFormat="1" ht="102">
      <c r="A104" s="91" t="s">
        <v>186</v>
      </c>
      <c r="B104" s="127" t="s">
        <v>408</v>
      </c>
      <c r="C104" s="128" t="s">
        <v>366</v>
      </c>
      <c r="D104" s="125" t="s">
        <v>436</v>
      </c>
      <c r="E104" s="128" t="s">
        <v>6</v>
      </c>
      <c r="F104" s="149">
        <f>F106</f>
        <v>12</v>
      </c>
    </row>
    <row r="105" spans="1:6" s="171" customFormat="1" ht="31.5" customHeight="1">
      <c r="A105" s="92"/>
      <c r="B105" s="124" t="s">
        <v>389</v>
      </c>
      <c r="C105" s="131" t="s">
        <v>366</v>
      </c>
      <c r="D105" s="131" t="s">
        <v>436</v>
      </c>
      <c r="E105" s="131" t="s">
        <v>100</v>
      </c>
      <c r="F105" s="149">
        <f>F106</f>
        <v>12</v>
      </c>
    </row>
    <row r="106" spans="1:7" s="170" customFormat="1" ht="25.5">
      <c r="A106" s="92" t="s">
        <v>187</v>
      </c>
      <c r="B106" s="133" t="s">
        <v>99</v>
      </c>
      <c r="C106" s="131" t="s">
        <v>366</v>
      </c>
      <c r="D106" s="131" t="s">
        <v>436</v>
      </c>
      <c r="E106" s="131" t="s">
        <v>81</v>
      </c>
      <c r="F106" s="158">
        <v>12</v>
      </c>
      <c r="G106" s="175"/>
    </row>
    <row r="107" spans="1:6" s="171" customFormat="1" ht="89.25">
      <c r="A107" s="91" t="s">
        <v>186</v>
      </c>
      <c r="B107" s="127" t="s">
        <v>460</v>
      </c>
      <c r="C107" s="128" t="s">
        <v>366</v>
      </c>
      <c r="D107" s="125" t="s">
        <v>437</v>
      </c>
      <c r="E107" s="128" t="s">
        <v>6</v>
      </c>
      <c r="F107" s="149">
        <f>F109</f>
        <v>12</v>
      </c>
    </row>
    <row r="108" spans="1:6" s="171" customFormat="1" ht="29.25" customHeight="1">
      <c r="A108" s="92"/>
      <c r="B108" s="124" t="s">
        <v>389</v>
      </c>
      <c r="C108" s="131" t="s">
        <v>366</v>
      </c>
      <c r="D108" s="131" t="s">
        <v>437</v>
      </c>
      <c r="E108" s="131" t="s">
        <v>100</v>
      </c>
      <c r="F108" s="149">
        <f>F109</f>
        <v>12</v>
      </c>
    </row>
    <row r="109" spans="1:7" s="170" customFormat="1" ht="25.5">
      <c r="A109" s="92" t="s">
        <v>187</v>
      </c>
      <c r="B109" s="133" t="s">
        <v>99</v>
      </c>
      <c r="C109" s="131" t="s">
        <v>366</v>
      </c>
      <c r="D109" s="131" t="s">
        <v>437</v>
      </c>
      <c r="E109" s="131" t="s">
        <v>81</v>
      </c>
      <c r="F109" s="158">
        <v>12</v>
      </c>
      <c r="G109" s="175"/>
    </row>
    <row r="110" spans="1:6" s="6" customFormat="1" ht="12.75">
      <c r="A110" s="144" t="s">
        <v>190</v>
      </c>
      <c r="B110" s="145" t="s">
        <v>93</v>
      </c>
      <c r="C110" s="146" t="s">
        <v>56</v>
      </c>
      <c r="D110" s="146"/>
      <c r="E110" s="146"/>
      <c r="F110" s="148">
        <f>F111</f>
        <v>11954.2</v>
      </c>
    </row>
    <row r="111" spans="1:6" s="6" customFormat="1" ht="12.75">
      <c r="A111" s="86" t="s">
        <v>191</v>
      </c>
      <c r="B111" s="124" t="s">
        <v>57</v>
      </c>
      <c r="C111" s="125" t="s">
        <v>58</v>
      </c>
      <c r="D111" s="125"/>
      <c r="E111" s="125"/>
      <c r="F111" s="152">
        <f>F112+F115+F118+F124+F127+F121</f>
        <v>11954.2</v>
      </c>
    </row>
    <row r="112" spans="1:6" s="171" customFormat="1" ht="89.25">
      <c r="A112" s="91" t="s">
        <v>192</v>
      </c>
      <c r="B112" s="127" t="s">
        <v>459</v>
      </c>
      <c r="C112" s="128" t="s">
        <v>58</v>
      </c>
      <c r="D112" s="125" t="s">
        <v>385</v>
      </c>
      <c r="E112" s="128" t="s">
        <v>6</v>
      </c>
      <c r="F112" s="149">
        <f>F114</f>
        <v>200</v>
      </c>
    </row>
    <row r="113" spans="1:6" s="171" customFormat="1" ht="25.5">
      <c r="A113" s="92" t="s">
        <v>193</v>
      </c>
      <c r="B113" s="124" t="s">
        <v>389</v>
      </c>
      <c r="C113" s="131" t="s">
        <v>58</v>
      </c>
      <c r="D113" s="131" t="s">
        <v>385</v>
      </c>
      <c r="E113" s="131" t="s">
        <v>100</v>
      </c>
      <c r="F113" s="149">
        <f>F114</f>
        <v>200</v>
      </c>
    </row>
    <row r="114" spans="1:7" s="170" customFormat="1" ht="25.5">
      <c r="A114" s="92" t="s">
        <v>394</v>
      </c>
      <c r="B114" s="133" t="s">
        <v>99</v>
      </c>
      <c r="C114" s="131" t="s">
        <v>58</v>
      </c>
      <c r="D114" s="131" t="s">
        <v>385</v>
      </c>
      <c r="E114" s="131" t="s">
        <v>81</v>
      </c>
      <c r="F114" s="154">
        <v>200</v>
      </c>
      <c r="G114" s="174"/>
    </row>
    <row r="115" spans="1:7" s="170" customFormat="1" ht="38.25">
      <c r="A115" s="92" t="s">
        <v>395</v>
      </c>
      <c r="B115" s="124" t="s">
        <v>390</v>
      </c>
      <c r="C115" s="125" t="s">
        <v>58</v>
      </c>
      <c r="D115" s="125" t="s">
        <v>398</v>
      </c>
      <c r="E115" s="125" t="s">
        <v>6</v>
      </c>
      <c r="F115" s="180">
        <f>F116</f>
        <v>8504.2</v>
      </c>
      <c r="G115" s="175"/>
    </row>
    <row r="116" spans="1:7" s="170" customFormat="1" ht="25.5">
      <c r="A116" s="92" t="s">
        <v>396</v>
      </c>
      <c r="B116" s="133" t="s">
        <v>391</v>
      </c>
      <c r="C116" s="131" t="s">
        <v>58</v>
      </c>
      <c r="D116" s="131" t="s">
        <v>399</v>
      </c>
      <c r="E116" s="131" t="s">
        <v>400</v>
      </c>
      <c r="F116" s="181">
        <f>F117</f>
        <v>8504.2</v>
      </c>
      <c r="G116" s="175"/>
    </row>
    <row r="117" spans="1:7" s="170" customFormat="1" ht="12.75">
      <c r="A117" s="92" t="s">
        <v>397</v>
      </c>
      <c r="B117" s="179" t="s">
        <v>392</v>
      </c>
      <c r="C117" s="131" t="s">
        <v>58</v>
      </c>
      <c r="D117" s="131" t="s">
        <v>399</v>
      </c>
      <c r="E117" s="131" t="s">
        <v>401</v>
      </c>
      <c r="F117" s="181">
        <v>8504.2</v>
      </c>
      <c r="G117" s="175"/>
    </row>
    <row r="118" spans="1:7" s="170" customFormat="1" ht="63.75">
      <c r="A118" s="92" t="s">
        <v>423</v>
      </c>
      <c r="B118" s="124" t="s">
        <v>393</v>
      </c>
      <c r="C118" s="125" t="s">
        <v>58</v>
      </c>
      <c r="D118" s="125" t="s">
        <v>406</v>
      </c>
      <c r="E118" s="125" t="s">
        <v>6</v>
      </c>
      <c r="F118" s="211">
        <f>F119</f>
        <v>1300</v>
      </c>
      <c r="G118" s="175"/>
    </row>
    <row r="119" spans="1:7" s="170" customFormat="1" ht="25.5">
      <c r="A119" s="92" t="s">
        <v>424</v>
      </c>
      <c r="B119" s="133" t="s">
        <v>391</v>
      </c>
      <c r="C119" s="131" t="s">
        <v>58</v>
      </c>
      <c r="D119" s="131" t="s">
        <v>406</v>
      </c>
      <c r="E119" s="131" t="s">
        <v>400</v>
      </c>
      <c r="F119" s="181">
        <f>F120</f>
        <v>1300</v>
      </c>
      <c r="G119" s="175"/>
    </row>
    <row r="120" spans="1:7" s="170" customFormat="1" ht="12.75">
      <c r="A120" s="92" t="s">
        <v>441</v>
      </c>
      <c r="B120" s="133" t="s">
        <v>392</v>
      </c>
      <c r="C120" s="131" t="s">
        <v>58</v>
      </c>
      <c r="D120" s="131" t="s">
        <v>406</v>
      </c>
      <c r="E120" s="131" t="s">
        <v>401</v>
      </c>
      <c r="F120" s="181">
        <v>1300</v>
      </c>
      <c r="G120" s="175"/>
    </row>
    <row r="121" spans="1:8" s="170" customFormat="1" ht="63.75">
      <c r="A121" s="86" t="s">
        <v>442</v>
      </c>
      <c r="B121" s="195" t="s">
        <v>409</v>
      </c>
      <c r="C121" s="125" t="s">
        <v>58</v>
      </c>
      <c r="D121" s="125" t="s">
        <v>413</v>
      </c>
      <c r="E121" s="125" t="s">
        <v>6</v>
      </c>
      <c r="F121" s="211">
        <f>F122</f>
        <v>400</v>
      </c>
      <c r="G121" s="181">
        <f>G122</f>
        <v>850</v>
      </c>
      <c r="H121" s="175"/>
    </row>
    <row r="122" spans="1:7" s="171" customFormat="1" ht="25.5">
      <c r="A122" s="92" t="s">
        <v>443</v>
      </c>
      <c r="B122" s="124" t="s">
        <v>389</v>
      </c>
      <c r="C122" s="131" t="s">
        <v>58</v>
      </c>
      <c r="D122" s="131" t="s">
        <v>413</v>
      </c>
      <c r="E122" s="131" t="s">
        <v>100</v>
      </c>
      <c r="F122" s="196">
        <f>F123</f>
        <v>400</v>
      </c>
      <c r="G122" s="196">
        <f>G123</f>
        <v>850</v>
      </c>
    </row>
    <row r="123" spans="1:8" s="170" customFormat="1" ht="25.5">
      <c r="A123" s="92" t="s">
        <v>444</v>
      </c>
      <c r="B123" s="133" t="s">
        <v>99</v>
      </c>
      <c r="C123" s="131" t="s">
        <v>58</v>
      </c>
      <c r="D123" s="131" t="s">
        <v>413</v>
      </c>
      <c r="E123" s="131" t="s">
        <v>81</v>
      </c>
      <c r="F123" s="181">
        <v>400</v>
      </c>
      <c r="G123" s="181">
        <v>850</v>
      </c>
      <c r="H123" s="174"/>
    </row>
    <row r="124" spans="1:8" s="170" customFormat="1" ht="76.5">
      <c r="A124" s="86" t="s">
        <v>445</v>
      </c>
      <c r="B124" s="127" t="s">
        <v>458</v>
      </c>
      <c r="C124" s="128" t="s">
        <v>58</v>
      </c>
      <c r="D124" s="128" t="s">
        <v>440</v>
      </c>
      <c r="E124" s="128" t="s">
        <v>6</v>
      </c>
      <c r="F124" s="211">
        <f>F125</f>
        <v>1300</v>
      </c>
      <c r="G124" s="181">
        <f>G125</f>
        <v>850</v>
      </c>
      <c r="H124" s="175"/>
    </row>
    <row r="125" spans="1:7" s="171" customFormat="1" ht="25.5">
      <c r="A125" s="92" t="s">
        <v>446</v>
      </c>
      <c r="B125" s="133" t="s">
        <v>391</v>
      </c>
      <c r="C125" s="131" t="s">
        <v>58</v>
      </c>
      <c r="D125" s="128" t="s">
        <v>440</v>
      </c>
      <c r="E125" s="131" t="s">
        <v>400</v>
      </c>
      <c r="F125" s="196">
        <f>F126</f>
        <v>1300</v>
      </c>
      <c r="G125" s="196">
        <f>G126</f>
        <v>850</v>
      </c>
    </row>
    <row r="126" spans="1:8" s="170" customFormat="1" ht="12.75">
      <c r="A126" s="92" t="s">
        <v>447</v>
      </c>
      <c r="B126" s="133" t="s">
        <v>392</v>
      </c>
      <c r="C126" s="131" t="s">
        <v>58</v>
      </c>
      <c r="D126" s="132" t="s">
        <v>440</v>
      </c>
      <c r="E126" s="131" t="s">
        <v>401</v>
      </c>
      <c r="F126" s="181">
        <v>1300</v>
      </c>
      <c r="G126" s="181">
        <v>850</v>
      </c>
      <c r="H126" s="174"/>
    </row>
    <row r="127" spans="1:7" s="171" customFormat="1" ht="54" customHeight="1">
      <c r="A127" s="91" t="s">
        <v>448</v>
      </c>
      <c r="B127" s="127" t="s">
        <v>410</v>
      </c>
      <c r="C127" s="131" t="s">
        <v>58</v>
      </c>
      <c r="D127" s="128" t="s">
        <v>411</v>
      </c>
      <c r="E127" s="128" t="s">
        <v>6</v>
      </c>
      <c r="F127" s="196">
        <f>F129</f>
        <v>250</v>
      </c>
      <c r="G127" s="196">
        <f>G129</f>
        <v>2340</v>
      </c>
    </row>
    <row r="128" spans="1:7" s="171" customFormat="1" ht="36" customHeight="1">
      <c r="A128" s="92" t="s">
        <v>449</v>
      </c>
      <c r="B128" s="124" t="s">
        <v>389</v>
      </c>
      <c r="C128" s="131" t="s">
        <v>58</v>
      </c>
      <c r="D128" s="128" t="s">
        <v>411</v>
      </c>
      <c r="E128" s="131" t="s">
        <v>100</v>
      </c>
      <c r="F128" s="196">
        <f>F129</f>
        <v>250</v>
      </c>
      <c r="G128" s="196">
        <f>G129</f>
        <v>2340</v>
      </c>
    </row>
    <row r="129" spans="1:8" s="170" customFormat="1" ht="25.5">
      <c r="A129" s="92" t="s">
        <v>450</v>
      </c>
      <c r="B129" s="133" t="s">
        <v>99</v>
      </c>
      <c r="C129" s="131" t="s">
        <v>58</v>
      </c>
      <c r="D129" s="132" t="s">
        <v>411</v>
      </c>
      <c r="E129" s="131" t="s">
        <v>81</v>
      </c>
      <c r="F129" s="181">
        <v>250</v>
      </c>
      <c r="G129" s="181">
        <v>2340</v>
      </c>
      <c r="H129" s="174"/>
    </row>
    <row r="130" spans="1:6" s="6" customFormat="1" ht="12.75">
      <c r="A130" s="144" t="s">
        <v>194</v>
      </c>
      <c r="B130" s="145" t="s">
        <v>59</v>
      </c>
      <c r="C130" s="146" t="s">
        <v>60</v>
      </c>
      <c r="D130" s="146"/>
      <c r="E130" s="146"/>
      <c r="F130" s="159">
        <f>F135+F131</f>
        <v>5974.700000000001</v>
      </c>
    </row>
    <row r="131" spans="1:6" s="6" customFormat="1" ht="12.75">
      <c r="A131" s="86" t="s">
        <v>195</v>
      </c>
      <c r="B131" s="124" t="s">
        <v>61</v>
      </c>
      <c r="C131" s="125" t="s">
        <v>62</v>
      </c>
      <c r="D131" s="125" t="s">
        <v>260</v>
      </c>
      <c r="E131" s="125" t="s">
        <v>6</v>
      </c>
      <c r="F131" s="152">
        <f>F132</f>
        <v>741.6</v>
      </c>
    </row>
    <row r="132" spans="1:6" s="171" customFormat="1" ht="127.5">
      <c r="A132" s="91" t="s">
        <v>196</v>
      </c>
      <c r="B132" s="127" t="s">
        <v>363</v>
      </c>
      <c r="C132" s="128" t="s">
        <v>62</v>
      </c>
      <c r="D132" s="125" t="s">
        <v>380</v>
      </c>
      <c r="E132" s="128" t="s">
        <v>6</v>
      </c>
      <c r="F132" s="149">
        <f>F133</f>
        <v>741.6</v>
      </c>
    </row>
    <row r="133" spans="1:6" s="171" customFormat="1" ht="12.75">
      <c r="A133" s="92"/>
      <c r="B133" s="130" t="s">
        <v>104</v>
      </c>
      <c r="C133" s="125" t="s">
        <v>62</v>
      </c>
      <c r="D133" s="125" t="s">
        <v>380</v>
      </c>
      <c r="E133" s="125" t="s">
        <v>103</v>
      </c>
      <c r="F133" s="149">
        <f>F134</f>
        <v>741.6</v>
      </c>
    </row>
    <row r="134" spans="1:6" ht="12.75">
      <c r="A134" s="92" t="s">
        <v>197</v>
      </c>
      <c r="B134" s="142" t="s">
        <v>105</v>
      </c>
      <c r="C134" s="131" t="s">
        <v>62</v>
      </c>
      <c r="D134" s="131" t="s">
        <v>380</v>
      </c>
      <c r="E134" s="131" t="s">
        <v>86</v>
      </c>
      <c r="F134" s="153">
        <v>741.6</v>
      </c>
    </row>
    <row r="135" spans="1:6" s="6" customFormat="1" ht="12.75">
      <c r="A135" s="86" t="s">
        <v>198</v>
      </c>
      <c r="B135" s="124" t="s">
        <v>63</v>
      </c>
      <c r="C135" s="125" t="s">
        <v>64</v>
      </c>
      <c r="D135" s="125"/>
      <c r="E135" s="125"/>
      <c r="F135" s="135">
        <f>F136+F139</f>
        <v>5233.1</v>
      </c>
    </row>
    <row r="136" spans="1:6" s="171" customFormat="1" ht="114.75">
      <c r="A136" s="91" t="s">
        <v>199</v>
      </c>
      <c r="B136" s="160" t="s">
        <v>306</v>
      </c>
      <c r="C136" s="128" t="s">
        <v>64</v>
      </c>
      <c r="D136" s="125" t="s">
        <v>229</v>
      </c>
      <c r="E136" s="128" t="s">
        <v>6</v>
      </c>
      <c r="F136" s="136">
        <f>F138</f>
        <v>2991.7</v>
      </c>
    </row>
    <row r="137" spans="1:6" s="171" customFormat="1" ht="12.75">
      <c r="A137" s="92"/>
      <c r="B137" s="130" t="s">
        <v>104</v>
      </c>
      <c r="C137" s="131" t="s">
        <v>64</v>
      </c>
      <c r="D137" s="131" t="s">
        <v>229</v>
      </c>
      <c r="E137" s="131" t="s">
        <v>103</v>
      </c>
      <c r="F137" s="136">
        <f>F138</f>
        <v>2991.7</v>
      </c>
    </row>
    <row r="138" spans="1:7" s="170" customFormat="1" ht="12.75">
      <c r="A138" s="92" t="s">
        <v>200</v>
      </c>
      <c r="B138" s="142" t="s">
        <v>105</v>
      </c>
      <c r="C138" s="131" t="s">
        <v>64</v>
      </c>
      <c r="D138" s="131" t="s">
        <v>229</v>
      </c>
      <c r="E138" s="131" t="s">
        <v>140</v>
      </c>
      <c r="F138" s="140">
        <v>2991.7</v>
      </c>
      <c r="G138" s="174"/>
    </row>
    <row r="139" spans="1:6" s="171" customFormat="1" ht="76.5">
      <c r="A139" s="91" t="s">
        <v>201</v>
      </c>
      <c r="B139" s="161" t="s">
        <v>307</v>
      </c>
      <c r="C139" s="128" t="s">
        <v>64</v>
      </c>
      <c r="D139" s="125" t="s">
        <v>230</v>
      </c>
      <c r="E139" s="128" t="s">
        <v>6</v>
      </c>
      <c r="F139" s="136">
        <f>F141</f>
        <v>2241.4</v>
      </c>
    </row>
    <row r="140" spans="1:6" s="171" customFormat="1" ht="12.75">
      <c r="A140" s="92"/>
      <c r="B140" s="130" t="s">
        <v>104</v>
      </c>
      <c r="C140" s="131" t="s">
        <v>64</v>
      </c>
      <c r="D140" s="131" t="s">
        <v>230</v>
      </c>
      <c r="E140" s="131" t="s">
        <v>103</v>
      </c>
      <c r="F140" s="136">
        <f>F141</f>
        <v>2241.4</v>
      </c>
    </row>
    <row r="141" spans="1:6" s="37" customFormat="1" ht="23.25" customHeight="1">
      <c r="A141" s="92" t="s">
        <v>202</v>
      </c>
      <c r="B141" s="142" t="s">
        <v>346</v>
      </c>
      <c r="C141" s="131" t="s">
        <v>64</v>
      </c>
      <c r="D141" s="131" t="s">
        <v>230</v>
      </c>
      <c r="E141" s="131" t="s">
        <v>140</v>
      </c>
      <c r="F141" s="58">
        <v>2241.4</v>
      </c>
    </row>
    <row r="142" spans="1:6" s="6" customFormat="1" ht="12.75">
      <c r="A142" s="144" t="s">
        <v>203</v>
      </c>
      <c r="B142" s="162" t="s">
        <v>69</v>
      </c>
      <c r="C142" s="146" t="s">
        <v>70</v>
      </c>
      <c r="D142" s="146"/>
      <c r="E142" s="146"/>
      <c r="F142" s="148" t="str">
        <f>F143</f>
        <v>20,00</v>
      </c>
    </row>
    <row r="143" spans="1:6" s="6" customFormat="1" ht="12.75">
      <c r="A143" s="86" t="s">
        <v>258</v>
      </c>
      <c r="B143" s="124" t="s">
        <v>71</v>
      </c>
      <c r="C143" s="125" t="s">
        <v>72</v>
      </c>
      <c r="D143" s="132"/>
      <c r="E143" s="125"/>
      <c r="F143" s="152" t="str">
        <f>F144</f>
        <v>20,00</v>
      </c>
    </row>
    <row r="144" spans="1:7" s="171" customFormat="1" ht="114.75">
      <c r="A144" s="91" t="s">
        <v>415</v>
      </c>
      <c r="B144" s="127" t="s">
        <v>457</v>
      </c>
      <c r="C144" s="128" t="s">
        <v>72</v>
      </c>
      <c r="D144" s="132" t="s">
        <v>384</v>
      </c>
      <c r="E144" s="128" t="s">
        <v>6</v>
      </c>
      <c r="F144" s="199" t="s">
        <v>451</v>
      </c>
      <c r="G144" s="196">
        <f>G146</f>
        <v>15</v>
      </c>
    </row>
    <row r="145" spans="1:7" s="171" customFormat="1" ht="25.5">
      <c r="A145" s="92" t="s">
        <v>416</v>
      </c>
      <c r="B145" s="124" t="s">
        <v>389</v>
      </c>
      <c r="C145" s="131" t="s">
        <v>72</v>
      </c>
      <c r="D145" s="132" t="s">
        <v>384</v>
      </c>
      <c r="E145" s="131" t="s">
        <v>100</v>
      </c>
      <c r="F145" s="201">
        <f>F146</f>
        <v>20</v>
      </c>
      <c r="G145" s="196">
        <f>G146</f>
        <v>15</v>
      </c>
    </row>
    <row r="146" spans="1:7" s="37" customFormat="1" ht="25.5">
      <c r="A146" s="92" t="s">
        <v>417</v>
      </c>
      <c r="B146" s="133" t="s">
        <v>418</v>
      </c>
      <c r="C146" s="131" t="s">
        <v>72</v>
      </c>
      <c r="D146" s="132" t="s">
        <v>384</v>
      </c>
      <c r="E146" s="131" t="s">
        <v>81</v>
      </c>
      <c r="F146" s="201">
        <v>20</v>
      </c>
      <c r="G146" s="198">
        <v>15</v>
      </c>
    </row>
    <row r="147" spans="1:6" s="6" customFormat="1" ht="12.75">
      <c r="A147" s="144" t="s">
        <v>206</v>
      </c>
      <c r="B147" s="162" t="s">
        <v>73</v>
      </c>
      <c r="C147" s="146" t="s">
        <v>74</v>
      </c>
      <c r="D147" s="146"/>
      <c r="E147" s="146"/>
      <c r="F147" s="147">
        <f>F148</f>
        <v>720</v>
      </c>
    </row>
    <row r="148" spans="1:6" s="6" customFormat="1" ht="12.75">
      <c r="A148" s="86" t="s">
        <v>207</v>
      </c>
      <c r="B148" s="124" t="s">
        <v>75</v>
      </c>
      <c r="C148" s="125" t="s">
        <v>76</v>
      </c>
      <c r="D148" s="125"/>
      <c r="E148" s="125"/>
      <c r="F148" s="135">
        <f>F150</f>
        <v>720</v>
      </c>
    </row>
    <row r="149" spans="1:6" s="171" customFormat="1" ht="114.75" hidden="1">
      <c r="A149" s="91" t="s">
        <v>208</v>
      </c>
      <c r="B149" s="127" t="s">
        <v>308</v>
      </c>
      <c r="C149" s="128" t="s">
        <v>76</v>
      </c>
      <c r="D149" s="128" t="s">
        <v>383</v>
      </c>
      <c r="E149" s="128" t="s">
        <v>6</v>
      </c>
      <c r="F149" s="136" t="e">
        <f>#REF!</f>
        <v>#REF!</v>
      </c>
    </row>
    <row r="150" spans="1:7" s="37" customFormat="1" ht="140.25">
      <c r="A150" s="191" t="s">
        <v>403</v>
      </c>
      <c r="B150" s="124" t="s">
        <v>402</v>
      </c>
      <c r="C150" s="186">
        <v>1202</v>
      </c>
      <c r="D150" s="132" t="s">
        <v>414</v>
      </c>
      <c r="E150" s="128" t="s">
        <v>6</v>
      </c>
      <c r="F150" s="192">
        <f>F151</f>
        <v>720</v>
      </c>
      <c r="G150" s="193"/>
    </row>
    <row r="151" spans="1:7" s="37" customFormat="1" ht="31.5" customHeight="1">
      <c r="A151" s="185" t="s">
        <v>404</v>
      </c>
      <c r="B151" s="133" t="s">
        <v>391</v>
      </c>
      <c r="C151" s="187">
        <v>1202</v>
      </c>
      <c r="D151" s="132" t="s">
        <v>414</v>
      </c>
      <c r="E151" s="132" t="s">
        <v>400</v>
      </c>
      <c r="F151" s="189">
        <f>F152</f>
        <v>720</v>
      </c>
      <c r="G151" s="163"/>
    </row>
    <row r="152" spans="1:7" s="37" customFormat="1" ht="31.5" customHeight="1">
      <c r="A152" s="185" t="s">
        <v>405</v>
      </c>
      <c r="B152" s="133" t="s">
        <v>392</v>
      </c>
      <c r="C152" s="187">
        <v>1202</v>
      </c>
      <c r="D152" s="132" t="s">
        <v>414</v>
      </c>
      <c r="E152" s="132" t="s">
        <v>401</v>
      </c>
      <c r="F152" s="188">
        <v>720</v>
      </c>
      <c r="G152" s="163"/>
    </row>
    <row r="153" spans="1:11" ht="28.5" customHeight="1" thickBot="1">
      <c r="A153" s="182"/>
      <c r="B153" s="183" t="s">
        <v>77</v>
      </c>
      <c r="C153" s="184"/>
      <c r="D153" s="184"/>
      <c r="E153" s="184"/>
      <c r="F153" s="190">
        <f>F11+F54+F59+F64+F79+F84+F110+F130+F142+F147</f>
        <v>43744.2</v>
      </c>
      <c r="K153" s="6"/>
    </row>
    <row r="155" spans="1:6" ht="12.75">
      <c r="A155" s="170" t="s">
        <v>456</v>
      </c>
      <c r="C155" s="221" t="s">
        <v>428</v>
      </c>
      <c r="D155" s="221"/>
      <c r="E155" s="221"/>
      <c r="F155" s="2"/>
    </row>
    <row r="156" spans="1:5" ht="12.75">
      <c r="A156" s="170"/>
      <c r="E156" s="47"/>
    </row>
    <row r="162" ht="12.75">
      <c r="B162" s="167"/>
    </row>
  </sheetData>
  <sheetProtection/>
  <mergeCells count="11">
    <mergeCell ref="E8:E10"/>
    <mergeCell ref="F9:F10"/>
    <mergeCell ref="A7:F7"/>
    <mergeCell ref="C155:E155"/>
    <mergeCell ref="D3:F3"/>
    <mergeCell ref="A6:G6"/>
    <mergeCell ref="A8:A10"/>
    <mergeCell ref="B8:B10"/>
    <mergeCell ref="A4:F5"/>
    <mergeCell ref="C8:C10"/>
    <mergeCell ref="D8:D10"/>
  </mergeCells>
  <printOptions/>
  <pageMargins left="0.2362204724409449" right="0.2362204724409449" top="0.35433070866141736" bottom="0.15748031496062992" header="0.31496062992125984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107">
      <selection activeCell="A1" sqref="A1:H195"/>
    </sheetView>
  </sheetViews>
  <sheetFormatPr defaultColWidth="9.00390625" defaultRowHeight="12.75"/>
  <sheetData>
    <row r="1" spans="1:8" ht="12.75">
      <c r="A1" s="1"/>
      <c r="B1" s="97"/>
      <c r="C1" s="97"/>
      <c r="D1" s="97"/>
      <c r="E1" s="97"/>
      <c r="F1" s="97"/>
      <c r="G1" s="2"/>
      <c r="H1" s="2"/>
    </row>
    <row r="2" spans="1:8" ht="12.75">
      <c r="A2" s="1"/>
      <c r="B2" s="107"/>
      <c r="C2" s="107"/>
      <c r="D2" s="230" t="s">
        <v>343</v>
      </c>
      <c r="E2" s="231"/>
      <c r="F2" s="230"/>
      <c r="G2" s="108"/>
      <c r="H2" s="108"/>
    </row>
    <row r="3" spans="1:8" ht="12.75">
      <c r="A3" s="240" t="s">
        <v>225</v>
      </c>
      <c r="B3" s="241"/>
      <c r="C3" s="241"/>
      <c r="D3" s="241"/>
      <c r="E3" s="241"/>
      <c r="F3" s="241"/>
      <c r="G3" s="108"/>
      <c r="H3" s="108"/>
    </row>
    <row r="4" spans="1:8" ht="12.75">
      <c r="A4" s="1"/>
      <c r="B4" s="242" t="s">
        <v>344</v>
      </c>
      <c r="C4" s="243"/>
      <c r="D4" s="243"/>
      <c r="E4" s="243"/>
      <c r="F4" s="243"/>
      <c r="G4" s="108"/>
      <c r="H4" s="108"/>
    </row>
    <row r="5" spans="1:8" ht="12.75">
      <c r="A5" s="1"/>
      <c r="B5" s="243" t="s">
        <v>345</v>
      </c>
      <c r="C5" s="243"/>
      <c r="D5" s="243"/>
      <c r="E5" s="243"/>
      <c r="F5" s="243"/>
      <c r="G5" s="108"/>
      <c r="H5" s="108"/>
    </row>
    <row r="6" spans="1:8" ht="12.75">
      <c r="A6" s="1"/>
      <c r="B6" s="244"/>
      <c r="C6" s="244"/>
      <c r="D6" s="244"/>
      <c r="E6" s="244"/>
      <c r="F6" s="244"/>
      <c r="G6" s="244"/>
      <c r="H6" s="244"/>
    </row>
    <row r="7" spans="1:8" ht="12.75">
      <c r="A7" s="96"/>
      <c r="B7" s="98"/>
      <c r="C7" s="98"/>
      <c r="D7" s="98"/>
      <c r="E7" s="98"/>
      <c r="F7" s="99"/>
      <c r="G7" s="2"/>
      <c r="H7" s="2"/>
    </row>
    <row r="8" spans="1:8" ht="12.75">
      <c r="A8" s="96"/>
      <c r="B8" s="96"/>
      <c r="C8" s="96"/>
      <c r="D8" s="96"/>
      <c r="E8" s="96"/>
      <c r="F8" s="2"/>
      <c r="G8" s="2"/>
      <c r="H8" s="2"/>
    </row>
    <row r="9" spans="1:8" ht="15.75">
      <c r="A9" s="245" t="s">
        <v>111</v>
      </c>
      <c r="B9" s="245"/>
      <c r="C9" s="245"/>
      <c r="D9" s="245"/>
      <c r="E9" s="245"/>
      <c r="F9" s="245"/>
      <c r="G9" s="245"/>
      <c r="H9" s="2"/>
    </row>
    <row r="10" spans="1:8" ht="15.75" thickBot="1">
      <c r="A10" s="233" t="s">
        <v>342</v>
      </c>
      <c r="B10" s="233"/>
      <c r="C10" s="233"/>
      <c r="D10" s="233"/>
      <c r="E10" s="233"/>
      <c r="F10" s="233"/>
      <c r="G10" s="3"/>
      <c r="H10" s="3"/>
    </row>
    <row r="11" spans="1:8" ht="12.75">
      <c r="A11" s="234" t="s">
        <v>118</v>
      </c>
      <c r="B11" s="237" t="s">
        <v>0</v>
      </c>
      <c r="C11" s="226" t="s">
        <v>1</v>
      </c>
      <c r="D11" s="226" t="s">
        <v>2</v>
      </c>
      <c r="E11" s="216" t="s">
        <v>3</v>
      </c>
      <c r="F11" s="4" t="s">
        <v>4</v>
      </c>
      <c r="G11" s="5"/>
      <c r="H11" s="5"/>
    </row>
    <row r="12" spans="1:6" ht="12.75">
      <c r="A12" s="235"/>
      <c r="B12" s="238"/>
      <c r="C12" s="227"/>
      <c r="D12" s="227"/>
      <c r="E12" s="217"/>
      <c r="F12" s="219" t="s">
        <v>264</v>
      </c>
    </row>
    <row r="13" spans="1:8" ht="13.5" thickBot="1">
      <c r="A13" s="236"/>
      <c r="B13" s="239"/>
      <c r="C13" s="228"/>
      <c r="D13" s="228"/>
      <c r="E13" s="218"/>
      <c r="F13" s="220"/>
      <c r="G13" s="6"/>
      <c r="H13" s="6"/>
    </row>
    <row r="14" spans="1:8" ht="110.25">
      <c r="A14" s="101" t="s">
        <v>142</v>
      </c>
      <c r="B14" s="7" t="s">
        <v>5</v>
      </c>
      <c r="C14" s="102" t="s">
        <v>7</v>
      </c>
      <c r="D14" s="102"/>
      <c r="E14" s="102"/>
      <c r="F14" s="103">
        <f>F15+F19+F32+F57+F61</f>
        <v>23228.100000000002</v>
      </c>
      <c r="G14" s="9"/>
      <c r="H14" s="9"/>
    </row>
    <row r="15" spans="1:8" ht="285">
      <c r="A15" s="68" t="s">
        <v>119</v>
      </c>
      <c r="B15" s="12" t="s">
        <v>9</v>
      </c>
      <c r="C15" s="13" t="s">
        <v>10</v>
      </c>
      <c r="D15" s="13" t="s">
        <v>260</v>
      </c>
      <c r="E15" s="13" t="s">
        <v>6</v>
      </c>
      <c r="F15" s="14">
        <f>F16</f>
        <v>1213.7</v>
      </c>
      <c r="G15" s="15"/>
      <c r="H15" s="15"/>
    </row>
    <row r="16" spans="1:8" ht="85.5">
      <c r="A16" s="69" t="s">
        <v>120</v>
      </c>
      <c r="B16" s="16" t="s">
        <v>11</v>
      </c>
      <c r="C16" s="17" t="s">
        <v>10</v>
      </c>
      <c r="D16" s="17" t="s">
        <v>304</v>
      </c>
      <c r="E16" s="17" t="s">
        <v>6</v>
      </c>
      <c r="F16" s="18">
        <f>F18</f>
        <v>1213.7</v>
      </c>
      <c r="G16" s="19"/>
      <c r="H16" s="19"/>
    </row>
    <row r="17" spans="1:8" ht="409.5">
      <c r="A17" s="69"/>
      <c r="B17" s="66" t="s">
        <v>96</v>
      </c>
      <c r="C17" s="21" t="s">
        <v>10</v>
      </c>
      <c r="D17" s="95" t="s">
        <v>304</v>
      </c>
      <c r="E17" s="21" t="s">
        <v>97</v>
      </c>
      <c r="F17" s="18">
        <f>F18</f>
        <v>1213.7</v>
      </c>
      <c r="G17" s="19"/>
      <c r="H17" s="19"/>
    </row>
    <row r="18" spans="1:8" ht="156.75">
      <c r="A18" s="70" t="s">
        <v>121</v>
      </c>
      <c r="B18" s="20" t="s">
        <v>79</v>
      </c>
      <c r="C18" s="21" t="s">
        <v>10</v>
      </c>
      <c r="D18" s="95" t="s">
        <v>304</v>
      </c>
      <c r="E18" s="21" t="s">
        <v>78</v>
      </c>
      <c r="F18" s="49">
        <v>1213.7</v>
      </c>
      <c r="G18" s="22"/>
      <c r="H18" s="22"/>
    </row>
    <row r="19" spans="1:8" ht="390">
      <c r="A19" s="68" t="s">
        <v>122</v>
      </c>
      <c r="B19" s="12" t="s">
        <v>12</v>
      </c>
      <c r="C19" s="13" t="s">
        <v>13</v>
      </c>
      <c r="D19" s="13" t="s">
        <v>260</v>
      </c>
      <c r="E19" s="13" t="s">
        <v>6</v>
      </c>
      <c r="F19" s="50">
        <f>F20+F23+F29</f>
        <v>1783.1000000000001</v>
      </c>
      <c r="G19" s="15"/>
      <c r="H19" s="15"/>
    </row>
    <row r="20" spans="1:8" ht="409.5">
      <c r="A20" s="69" t="s">
        <v>123</v>
      </c>
      <c r="B20" s="16" t="s">
        <v>14</v>
      </c>
      <c r="C20" s="17" t="s">
        <v>13</v>
      </c>
      <c r="D20" s="17" t="s">
        <v>268</v>
      </c>
      <c r="E20" s="17" t="s">
        <v>6</v>
      </c>
      <c r="F20" s="51">
        <f>F22</f>
        <v>140.4</v>
      </c>
      <c r="G20" s="19"/>
      <c r="H20" s="19"/>
    </row>
    <row r="21" spans="1:8" ht="409.5">
      <c r="A21" s="69"/>
      <c r="B21" s="66" t="s">
        <v>96</v>
      </c>
      <c r="C21" s="21" t="s">
        <v>13</v>
      </c>
      <c r="D21" s="95" t="s">
        <v>268</v>
      </c>
      <c r="E21" s="61" t="s">
        <v>97</v>
      </c>
      <c r="F21" s="51">
        <f>F22</f>
        <v>140.4</v>
      </c>
      <c r="G21" s="19"/>
      <c r="H21" s="19"/>
    </row>
    <row r="22" spans="1:8" ht="156.75">
      <c r="A22" s="71" t="s">
        <v>124</v>
      </c>
      <c r="B22" s="20" t="s">
        <v>79</v>
      </c>
      <c r="C22" s="21" t="s">
        <v>13</v>
      </c>
      <c r="D22" s="95" t="s">
        <v>268</v>
      </c>
      <c r="E22" s="61" t="s">
        <v>78</v>
      </c>
      <c r="F22" s="49">
        <v>140.4</v>
      </c>
      <c r="G22" s="24"/>
      <c r="H22" s="24"/>
    </row>
    <row r="23" spans="1:8" ht="114">
      <c r="A23" s="69" t="s">
        <v>125</v>
      </c>
      <c r="B23" s="16" t="s">
        <v>15</v>
      </c>
      <c r="C23" s="17" t="s">
        <v>13</v>
      </c>
      <c r="D23" s="17" t="s">
        <v>269</v>
      </c>
      <c r="E23" s="17" t="s">
        <v>6</v>
      </c>
      <c r="F23" s="51">
        <f>F25+F26</f>
        <v>1570.7</v>
      </c>
      <c r="G23" s="19"/>
      <c r="H23" s="19"/>
    </row>
    <row r="24" spans="1:8" ht="409.5">
      <c r="A24" s="69"/>
      <c r="B24" s="66" t="s">
        <v>96</v>
      </c>
      <c r="C24" s="21" t="s">
        <v>13</v>
      </c>
      <c r="D24" s="95" t="s">
        <v>269</v>
      </c>
      <c r="E24" s="21" t="s">
        <v>97</v>
      </c>
      <c r="F24" s="51">
        <f>F25</f>
        <v>1570.7</v>
      </c>
      <c r="G24" s="19"/>
      <c r="H24" s="19"/>
    </row>
    <row r="25" spans="1:8" ht="156.75">
      <c r="A25" s="71" t="s">
        <v>126</v>
      </c>
      <c r="B25" s="20" t="s">
        <v>79</v>
      </c>
      <c r="C25" s="21" t="s">
        <v>13</v>
      </c>
      <c r="D25" s="95" t="s">
        <v>269</v>
      </c>
      <c r="E25" s="21" t="s">
        <v>78</v>
      </c>
      <c r="F25" s="49">
        <v>1570.7</v>
      </c>
      <c r="G25" s="24"/>
      <c r="H25" s="24"/>
    </row>
    <row r="26" spans="1:8" ht="42.75">
      <c r="A26" s="71"/>
      <c r="B26" s="20" t="s">
        <v>25</v>
      </c>
      <c r="C26" s="21" t="s">
        <v>13</v>
      </c>
      <c r="D26" s="21" t="s">
        <v>16</v>
      </c>
      <c r="E26" s="21" t="s">
        <v>83</v>
      </c>
      <c r="F26" s="49">
        <v>0</v>
      </c>
      <c r="G26" s="24"/>
      <c r="H26" s="24"/>
    </row>
    <row r="27" spans="1:8" ht="409.5" thickBot="1">
      <c r="A27" s="67" t="s">
        <v>127</v>
      </c>
      <c r="B27" s="65" t="s">
        <v>17</v>
      </c>
      <c r="C27" s="13"/>
      <c r="D27" s="13"/>
      <c r="E27" s="13"/>
      <c r="F27" s="50">
        <f>F28+F74+F79+F91+F139+F165+F170+F188+F183</f>
        <v>67439.49999999999</v>
      </c>
      <c r="G27" s="22"/>
      <c r="H27" s="22"/>
    </row>
    <row r="28" spans="1:8" ht="110.25">
      <c r="A28" s="67" t="s">
        <v>128</v>
      </c>
      <c r="B28" s="7" t="s">
        <v>5</v>
      </c>
      <c r="C28" s="8" t="s">
        <v>7</v>
      </c>
      <c r="D28" s="13"/>
      <c r="E28" s="13"/>
      <c r="F28" s="50">
        <f>F32+F57+F61+F51</f>
        <v>20231.300000000003</v>
      </c>
      <c r="G28" s="22"/>
      <c r="H28" s="22"/>
    </row>
    <row r="29" spans="1:8" ht="256.5">
      <c r="A29" s="91" t="s">
        <v>234</v>
      </c>
      <c r="B29" s="16" t="s">
        <v>28</v>
      </c>
      <c r="C29" s="17" t="s">
        <v>13</v>
      </c>
      <c r="D29" s="17" t="s">
        <v>270</v>
      </c>
      <c r="E29" s="17" t="s">
        <v>6</v>
      </c>
      <c r="F29" s="51">
        <f>F31</f>
        <v>72</v>
      </c>
      <c r="G29" s="19"/>
      <c r="H29" s="19"/>
    </row>
    <row r="30" spans="1:8" ht="75">
      <c r="A30" s="92"/>
      <c r="B30" s="66" t="s">
        <v>101</v>
      </c>
      <c r="C30" s="30" t="s">
        <v>13</v>
      </c>
      <c r="D30" s="95" t="s">
        <v>270</v>
      </c>
      <c r="E30" s="30" t="s">
        <v>102</v>
      </c>
      <c r="F30" s="51">
        <f>F31</f>
        <v>72</v>
      </c>
      <c r="G30" s="19"/>
      <c r="H30" s="19"/>
    </row>
    <row r="31" spans="1:8" ht="15">
      <c r="A31" s="93" t="s">
        <v>235</v>
      </c>
      <c r="B31" s="29" t="s">
        <v>25</v>
      </c>
      <c r="C31" s="30" t="s">
        <v>13</v>
      </c>
      <c r="D31" s="95" t="s">
        <v>270</v>
      </c>
      <c r="E31" s="30" t="s">
        <v>83</v>
      </c>
      <c r="F31" s="52">
        <v>72</v>
      </c>
      <c r="G31" s="28"/>
      <c r="H31" s="28"/>
    </row>
    <row r="32" spans="1:8" ht="409.5">
      <c r="A32" s="68" t="s">
        <v>143</v>
      </c>
      <c r="B32" s="12" t="s">
        <v>18</v>
      </c>
      <c r="C32" s="13" t="s">
        <v>19</v>
      </c>
      <c r="D32" s="13" t="s">
        <v>260</v>
      </c>
      <c r="E32" s="13" t="s">
        <v>6</v>
      </c>
      <c r="F32" s="50">
        <f>F33+F36+F43+F48</f>
        <v>19664.100000000002</v>
      </c>
      <c r="G32" s="15"/>
      <c r="H32" s="15"/>
    </row>
    <row r="33" spans="1:8" ht="257.25">
      <c r="A33" s="69" t="s">
        <v>144</v>
      </c>
      <c r="B33" s="16" t="s">
        <v>20</v>
      </c>
      <c r="C33" s="17" t="s">
        <v>19</v>
      </c>
      <c r="D33" s="13" t="s">
        <v>271</v>
      </c>
      <c r="E33" s="17" t="s">
        <v>6</v>
      </c>
      <c r="F33" s="51">
        <f>F35</f>
        <v>1213.7</v>
      </c>
      <c r="G33" s="19"/>
      <c r="H33" s="19"/>
    </row>
    <row r="34" spans="1:8" ht="409.5">
      <c r="A34" s="69" t="s">
        <v>146</v>
      </c>
      <c r="B34" s="66" t="s">
        <v>96</v>
      </c>
      <c r="C34" s="21" t="s">
        <v>19</v>
      </c>
      <c r="D34" s="21" t="s">
        <v>271</v>
      </c>
      <c r="E34" s="21" t="s">
        <v>97</v>
      </c>
      <c r="F34" s="51">
        <f>F35</f>
        <v>1213.7</v>
      </c>
      <c r="G34" s="19"/>
      <c r="H34" s="19"/>
    </row>
    <row r="35" spans="1:8" ht="156.75">
      <c r="A35" s="71" t="s">
        <v>145</v>
      </c>
      <c r="B35" s="20" t="s">
        <v>79</v>
      </c>
      <c r="C35" s="21" t="s">
        <v>19</v>
      </c>
      <c r="D35" s="21" t="s">
        <v>271</v>
      </c>
      <c r="E35" s="21" t="s">
        <v>78</v>
      </c>
      <c r="F35" s="49">
        <v>1213.7</v>
      </c>
      <c r="G35" s="24"/>
      <c r="H35" s="24"/>
    </row>
    <row r="36" spans="1:8" ht="300">
      <c r="A36" s="69" t="s">
        <v>146</v>
      </c>
      <c r="B36" s="16" t="s">
        <v>21</v>
      </c>
      <c r="C36" s="17" t="s">
        <v>19</v>
      </c>
      <c r="D36" s="13" t="s">
        <v>303</v>
      </c>
      <c r="E36" s="17" t="s">
        <v>6</v>
      </c>
      <c r="F36" s="51">
        <f>F38+F40+F42</f>
        <v>16949.9</v>
      </c>
      <c r="G36" s="19"/>
      <c r="H36" s="19"/>
    </row>
    <row r="37" spans="1:8" ht="409.5">
      <c r="A37" s="70"/>
      <c r="B37" s="66" t="s">
        <v>96</v>
      </c>
      <c r="C37" s="21" t="s">
        <v>19</v>
      </c>
      <c r="D37" s="21" t="s">
        <v>272</v>
      </c>
      <c r="E37" s="21" t="s">
        <v>97</v>
      </c>
      <c r="F37" s="51">
        <f>F38</f>
        <v>13885.7</v>
      </c>
      <c r="G37" s="19"/>
      <c r="H37" s="19"/>
    </row>
    <row r="38" spans="1:8" ht="156.75">
      <c r="A38" s="70" t="s">
        <v>147</v>
      </c>
      <c r="B38" s="20" t="s">
        <v>79</v>
      </c>
      <c r="C38" s="21" t="s">
        <v>19</v>
      </c>
      <c r="D38" s="21" t="s">
        <v>272</v>
      </c>
      <c r="E38" s="21" t="s">
        <v>78</v>
      </c>
      <c r="F38" s="49">
        <v>13885.7</v>
      </c>
      <c r="G38" s="24"/>
      <c r="H38" s="24"/>
    </row>
    <row r="39" spans="1:8" ht="195">
      <c r="A39" s="70"/>
      <c r="B39" s="12" t="s">
        <v>98</v>
      </c>
      <c r="C39" s="21" t="s">
        <v>19</v>
      </c>
      <c r="D39" s="21" t="s">
        <v>272</v>
      </c>
      <c r="E39" s="21" t="s">
        <v>100</v>
      </c>
      <c r="F39" s="49">
        <f>F40</f>
        <v>3059.2</v>
      </c>
      <c r="G39" s="24"/>
      <c r="H39" s="24"/>
    </row>
    <row r="40" spans="1:8" ht="199.5">
      <c r="A40" s="70" t="s">
        <v>236</v>
      </c>
      <c r="B40" s="20" t="s">
        <v>99</v>
      </c>
      <c r="C40" s="21" t="s">
        <v>19</v>
      </c>
      <c r="D40" s="21" t="s">
        <v>272</v>
      </c>
      <c r="E40" s="21" t="s">
        <v>81</v>
      </c>
      <c r="F40" s="49">
        <v>3059.2</v>
      </c>
      <c r="G40" s="24"/>
      <c r="H40" s="24"/>
    </row>
    <row r="41" spans="1:8" ht="75">
      <c r="A41" s="70"/>
      <c r="B41" s="12" t="s">
        <v>101</v>
      </c>
      <c r="C41" s="21" t="s">
        <v>19</v>
      </c>
      <c r="D41" s="21" t="s">
        <v>272</v>
      </c>
      <c r="E41" s="21" t="s">
        <v>102</v>
      </c>
      <c r="F41" s="49">
        <f>F42</f>
        <v>5</v>
      </c>
      <c r="G41" s="24"/>
      <c r="H41" s="24"/>
    </row>
    <row r="42" spans="1:8" ht="85.5">
      <c r="A42" s="70" t="s">
        <v>148</v>
      </c>
      <c r="B42" s="20" t="s">
        <v>82</v>
      </c>
      <c r="C42" s="21" t="s">
        <v>19</v>
      </c>
      <c r="D42" s="21" t="s">
        <v>272</v>
      </c>
      <c r="E42" s="21" t="s">
        <v>83</v>
      </c>
      <c r="F42" s="100">
        <v>5</v>
      </c>
      <c r="G42" s="24"/>
      <c r="H42" s="24"/>
    </row>
    <row r="43" spans="1:8" ht="409.5">
      <c r="A43" s="69" t="s">
        <v>237</v>
      </c>
      <c r="B43" s="16" t="s">
        <v>305</v>
      </c>
      <c r="C43" s="17" t="s">
        <v>19</v>
      </c>
      <c r="D43" s="13" t="s">
        <v>228</v>
      </c>
      <c r="E43" s="17" t="s">
        <v>6</v>
      </c>
      <c r="F43" s="51">
        <f>F44+F46</f>
        <v>1494</v>
      </c>
      <c r="G43" s="19"/>
      <c r="H43" s="19"/>
    </row>
    <row r="44" spans="1:8" ht="409.5">
      <c r="A44" s="70"/>
      <c r="B44" s="66" t="s">
        <v>96</v>
      </c>
      <c r="C44" s="21" t="s">
        <v>19</v>
      </c>
      <c r="D44" s="21" t="s">
        <v>228</v>
      </c>
      <c r="E44" s="21" t="s">
        <v>97</v>
      </c>
      <c r="F44" s="51">
        <f>F45</f>
        <v>1374.4</v>
      </c>
      <c r="G44" s="19"/>
      <c r="H44" s="19"/>
    </row>
    <row r="45" spans="1:8" ht="185.25">
      <c r="A45" s="71" t="s">
        <v>238</v>
      </c>
      <c r="B45" s="23" t="s">
        <v>106</v>
      </c>
      <c r="C45" s="21" t="s">
        <v>19</v>
      </c>
      <c r="D45" s="21" t="s">
        <v>228</v>
      </c>
      <c r="E45" s="21" t="s">
        <v>78</v>
      </c>
      <c r="F45" s="49">
        <v>1374.4</v>
      </c>
      <c r="G45" s="24"/>
      <c r="H45" s="24"/>
    </row>
    <row r="46" spans="1:8" ht="195">
      <c r="A46" s="70"/>
      <c r="B46" s="12" t="s">
        <v>98</v>
      </c>
      <c r="C46" s="21" t="s">
        <v>19</v>
      </c>
      <c r="D46" s="21" t="s">
        <v>228</v>
      </c>
      <c r="E46" s="21" t="s">
        <v>100</v>
      </c>
      <c r="F46" s="49">
        <v>119.6</v>
      </c>
      <c r="G46" s="24"/>
      <c r="H46" s="24"/>
    </row>
    <row r="47" spans="1:8" ht="128.25">
      <c r="A47" s="71" t="s">
        <v>239</v>
      </c>
      <c r="B47" s="20" t="s">
        <v>80</v>
      </c>
      <c r="C47" s="21" t="s">
        <v>19</v>
      </c>
      <c r="D47" s="21" t="s">
        <v>228</v>
      </c>
      <c r="E47" s="21" t="s">
        <v>81</v>
      </c>
      <c r="F47" s="49">
        <v>109.8</v>
      </c>
      <c r="G47" s="24"/>
      <c r="H47" s="24"/>
    </row>
    <row r="48" spans="1:8" ht="409.5">
      <c r="A48" s="69" t="s">
        <v>240</v>
      </c>
      <c r="B48" s="16" t="s">
        <v>110</v>
      </c>
      <c r="C48" s="17" t="s">
        <v>19</v>
      </c>
      <c r="D48" s="13" t="s">
        <v>226</v>
      </c>
      <c r="E48" s="17" t="s">
        <v>6</v>
      </c>
      <c r="F48" s="51">
        <f>F50</f>
        <v>6.5</v>
      </c>
      <c r="G48" s="19"/>
      <c r="H48" s="19"/>
    </row>
    <row r="49" spans="1:8" ht="195">
      <c r="A49" s="70"/>
      <c r="B49" s="12" t="s">
        <v>98</v>
      </c>
      <c r="C49" s="21" t="s">
        <v>19</v>
      </c>
      <c r="D49" s="21" t="s">
        <v>226</v>
      </c>
      <c r="E49" s="21" t="s">
        <v>100</v>
      </c>
      <c r="F49" s="51">
        <f>F50</f>
        <v>6.5</v>
      </c>
      <c r="G49" s="19"/>
      <c r="H49" s="19"/>
    </row>
    <row r="50" spans="1:8" ht="199.5">
      <c r="A50" s="71" t="s">
        <v>241</v>
      </c>
      <c r="B50" s="20" t="s">
        <v>99</v>
      </c>
      <c r="C50" s="21" t="s">
        <v>19</v>
      </c>
      <c r="D50" s="21" t="s">
        <v>226</v>
      </c>
      <c r="E50" s="21" t="s">
        <v>81</v>
      </c>
      <c r="F50" s="49">
        <v>6.5</v>
      </c>
      <c r="G50" s="24"/>
      <c r="H50" s="24"/>
    </row>
    <row r="51" spans="1:8" ht="135">
      <c r="A51" s="86" t="s">
        <v>149</v>
      </c>
      <c r="B51" s="66" t="s">
        <v>112</v>
      </c>
      <c r="C51" s="13" t="s">
        <v>113</v>
      </c>
      <c r="D51" s="13"/>
      <c r="E51" s="13"/>
      <c r="F51" s="50">
        <f>F53+F55</f>
        <v>0</v>
      </c>
      <c r="G51" s="24"/>
      <c r="H51" s="24"/>
    </row>
    <row r="52" spans="1:8" ht="15.75">
      <c r="A52" s="86" t="s">
        <v>150</v>
      </c>
      <c r="B52" s="45" t="s">
        <v>210</v>
      </c>
      <c r="C52" s="85" t="s">
        <v>113</v>
      </c>
      <c r="D52" s="13" t="s">
        <v>211</v>
      </c>
      <c r="E52" s="13"/>
      <c r="F52" s="50">
        <f>F51</f>
        <v>0</v>
      </c>
      <c r="G52" s="24"/>
      <c r="H52" s="24"/>
    </row>
    <row r="53" spans="1:8" ht="409.5">
      <c r="A53" s="71" t="s">
        <v>151</v>
      </c>
      <c r="B53" s="23" t="s">
        <v>96</v>
      </c>
      <c r="C53" s="21" t="s">
        <v>113</v>
      </c>
      <c r="D53" s="21" t="s">
        <v>211</v>
      </c>
      <c r="E53" s="21" t="s">
        <v>97</v>
      </c>
      <c r="F53" s="49">
        <f>F54</f>
        <v>0</v>
      </c>
      <c r="G53" s="24"/>
      <c r="H53" s="24"/>
    </row>
    <row r="54" spans="1:8" ht="185.25">
      <c r="A54" s="71" t="s">
        <v>152</v>
      </c>
      <c r="B54" s="23" t="s">
        <v>106</v>
      </c>
      <c r="C54" s="21" t="s">
        <v>113</v>
      </c>
      <c r="D54" s="21" t="s">
        <v>211</v>
      </c>
      <c r="E54" s="21" t="s">
        <v>78</v>
      </c>
      <c r="F54" s="49">
        <v>0</v>
      </c>
      <c r="G54" s="24"/>
      <c r="H54" s="24"/>
    </row>
    <row r="55" spans="1:8" ht="156.75">
      <c r="A55" s="71" t="s">
        <v>212</v>
      </c>
      <c r="B55" s="20" t="s">
        <v>98</v>
      </c>
      <c r="C55" s="21" t="s">
        <v>113</v>
      </c>
      <c r="D55" s="21" t="s">
        <v>211</v>
      </c>
      <c r="E55" s="21" t="s">
        <v>100</v>
      </c>
      <c r="F55" s="49">
        <f>F56</f>
        <v>0</v>
      </c>
      <c r="G55" s="24"/>
      <c r="H55" s="24"/>
    </row>
    <row r="56" spans="1:8" ht="128.25">
      <c r="A56" s="71" t="s">
        <v>213</v>
      </c>
      <c r="B56" s="20" t="s">
        <v>80</v>
      </c>
      <c r="C56" s="21" t="s">
        <v>113</v>
      </c>
      <c r="D56" s="21" t="s">
        <v>211</v>
      </c>
      <c r="E56" s="21" t="s">
        <v>81</v>
      </c>
      <c r="F56" s="49">
        <v>0</v>
      </c>
      <c r="G56" s="24"/>
      <c r="H56" s="24"/>
    </row>
    <row r="57" spans="1:8" ht="45">
      <c r="A57" s="68" t="s">
        <v>149</v>
      </c>
      <c r="B57" s="12" t="s">
        <v>22</v>
      </c>
      <c r="C57" s="13" t="s">
        <v>23</v>
      </c>
      <c r="D57" s="13" t="s">
        <v>273</v>
      </c>
      <c r="E57" s="13" t="s">
        <v>6</v>
      </c>
      <c r="F57" s="50">
        <f>F58</f>
        <v>50</v>
      </c>
      <c r="G57" s="15"/>
      <c r="H57" s="15"/>
    </row>
    <row r="58" spans="1:8" ht="114">
      <c r="A58" s="69" t="s">
        <v>150</v>
      </c>
      <c r="B58" s="16" t="s">
        <v>24</v>
      </c>
      <c r="C58" s="17" t="s">
        <v>23</v>
      </c>
      <c r="D58" s="17" t="s">
        <v>273</v>
      </c>
      <c r="E58" s="17" t="s">
        <v>6</v>
      </c>
      <c r="F58" s="51">
        <f>F60</f>
        <v>50</v>
      </c>
      <c r="G58" s="19"/>
      <c r="H58" s="19"/>
    </row>
    <row r="59" spans="1:8" ht="75">
      <c r="A59" s="70"/>
      <c r="B59" s="66" t="s">
        <v>101</v>
      </c>
      <c r="C59" s="21" t="s">
        <v>23</v>
      </c>
      <c r="D59" s="21" t="s">
        <v>273</v>
      </c>
      <c r="E59" s="21" t="s">
        <v>102</v>
      </c>
      <c r="F59" s="51">
        <f>F60</f>
        <v>50</v>
      </c>
      <c r="G59" s="19"/>
      <c r="H59" s="19"/>
    </row>
    <row r="60" spans="1:8" ht="42.75">
      <c r="A60" s="71" t="s">
        <v>151</v>
      </c>
      <c r="B60" s="23" t="s">
        <v>25</v>
      </c>
      <c r="C60" s="21" t="s">
        <v>23</v>
      </c>
      <c r="D60" s="21" t="s">
        <v>273</v>
      </c>
      <c r="E60" s="21" t="s">
        <v>85</v>
      </c>
      <c r="F60" s="49">
        <v>50</v>
      </c>
      <c r="G60" s="24"/>
      <c r="H60" s="24"/>
    </row>
    <row r="61" spans="1:8" ht="105">
      <c r="A61" s="68" t="s">
        <v>153</v>
      </c>
      <c r="B61" s="12" t="s">
        <v>26</v>
      </c>
      <c r="C61" s="13" t="s">
        <v>27</v>
      </c>
      <c r="D61" s="13" t="s">
        <v>260</v>
      </c>
      <c r="E61" s="13" t="s">
        <v>6</v>
      </c>
      <c r="F61" s="50">
        <f>F62+F66+F71</f>
        <v>517.2</v>
      </c>
      <c r="G61" s="15"/>
      <c r="H61" s="15"/>
    </row>
    <row r="62" spans="1:8" ht="300">
      <c r="A62" s="72" t="s">
        <v>154</v>
      </c>
      <c r="B62" s="25" t="s">
        <v>242</v>
      </c>
      <c r="C62" s="17" t="s">
        <v>27</v>
      </c>
      <c r="D62" s="17" t="s">
        <v>274</v>
      </c>
      <c r="E62" s="26" t="s">
        <v>6</v>
      </c>
      <c r="F62" s="27">
        <f>F64</f>
        <v>52.2</v>
      </c>
      <c r="G62" s="28"/>
      <c r="H62" s="28"/>
    </row>
    <row r="63" spans="1:8" ht="385.5">
      <c r="A63" s="72" t="s">
        <v>155</v>
      </c>
      <c r="B63" s="87" t="s">
        <v>214</v>
      </c>
      <c r="C63" s="88" t="s">
        <v>27</v>
      </c>
      <c r="D63" s="88" t="s">
        <v>215</v>
      </c>
      <c r="E63" s="89"/>
      <c r="F63" s="27">
        <f>F64</f>
        <v>52.2</v>
      </c>
      <c r="G63" s="28"/>
      <c r="H63" s="28"/>
    </row>
    <row r="64" spans="1:8" ht="195">
      <c r="A64" s="72"/>
      <c r="B64" s="12" t="s">
        <v>98</v>
      </c>
      <c r="C64" s="90" t="s">
        <v>27</v>
      </c>
      <c r="D64" s="95" t="s">
        <v>274</v>
      </c>
      <c r="E64" s="90" t="s">
        <v>100</v>
      </c>
      <c r="F64" s="52">
        <f>F65</f>
        <v>52.2</v>
      </c>
      <c r="G64" s="28"/>
      <c r="H64" s="28"/>
    </row>
    <row r="65" spans="1:8" ht="43.5">
      <c r="A65" s="72" t="s">
        <v>155</v>
      </c>
      <c r="B65" s="23" t="s">
        <v>25</v>
      </c>
      <c r="C65" s="89" t="s">
        <v>27</v>
      </c>
      <c r="D65" s="95" t="s">
        <v>274</v>
      </c>
      <c r="E65" s="89" t="s">
        <v>81</v>
      </c>
      <c r="F65" s="52">
        <v>52.2</v>
      </c>
      <c r="G65" s="28"/>
      <c r="H65" s="28"/>
    </row>
    <row r="66" spans="1:8" ht="128.25">
      <c r="A66" s="91" t="s">
        <v>243</v>
      </c>
      <c r="B66" s="105" t="s">
        <v>259</v>
      </c>
      <c r="C66" s="17" t="s">
        <v>27</v>
      </c>
      <c r="D66" s="17" t="s">
        <v>275</v>
      </c>
      <c r="E66" s="17" t="s">
        <v>6</v>
      </c>
      <c r="F66" s="51">
        <f>F68</f>
        <v>350</v>
      </c>
      <c r="G66" s="19"/>
      <c r="H66" s="19"/>
    </row>
    <row r="67" spans="1:8" ht="195">
      <c r="A67" s="92"/>
      <c r="B67" s="12" t="s">
        <v>98</v>
      </c>
      <c r="C67" s="21" t="s">
        <v>27</v>
      </c>
      <c r="D67" s="95" t="s">
        <v>275</v>
      </c>
      <c r="E67" s="21" t="s">
        <v>100</v>
      </c>
      <c r="F67" s="51">
        <f>F68</f>
        <v>350</v>
      </c>
      <c r="G67" s="19"/>
      <c r="H67" s="19"/>
    </row>
    <row r="68" spans="1:8" ht="129">
      <c r="A68" s="93" t="s">
        <v>244</v>
      </c>
      <c r="B68" s="20" t="s">
        <v>80</v>
      </c>
      <c r="C68" s="21" t="s">
        <v>27</v>
      </c>
      <c r="D68" s="95" t="s">
        <v>275</v>
      </c>
      <c r="E68" s="21" t="s">
        <v>81</v>
      </c>
      <c r="F68" s="53">
        <v>350</v>
      </c>
      <c r="G68" s="28"/>
      <c r="H68" s="28"/>
    </row>
    <row r="69" spans="1:8" ht="185.25">
      <c r="A69" s="91"/>
      <c r="B69" s="16" t="s">
        <v>29</v>
      </c>
      <c r="C69" s="17" t="s">
        <v>27</v>
      </c>
      <c r="D69" s="17" t="s">
        <v>30</v>
      </c>
      <c r="E69" s="17" t="s">
        <v>6</v>
      </c>
      <c r="F69" s="51">
        <f>F70</f>
        <v>0</v>
      </c>
      <c r="G69" s="19"/>
      <c r="H69" s="19"/>
    </row>
    <row r="70" spans="1:8" ht="129">
      <c r="A70" s="93"/>
      <c r="B70" s="20" t="s">
        <v>80</v>
      </c>
      <c r="C70" s="21" t="s">
        <v>27</v>
      </c>
      <c r="D70" s="21" t="s">
        <v>30</v>
      </c>
      <c r="E70" s="21" t="s">
        <v>81</v>
      </c>
      <c r="F70" s="53">
        <v>0</v>
      </c>
      <c r="G70" s="28"/>
      <c r="H70" s="28"/>
    </row>
    <row r="71" spans="1:8" ht="409.5">
      <c r="A71" s="94" t="s">
        <v>245</v>
      </c>
      <c r="B71" s="12" t="s">
        <v>87</v>
      </c>
      <c r="C71" s="13" t="s">
        <v>27</v>
      </c>
      <c r="D71" s="13" t="s">
        <v>276</v>
      </c>
      <c r="E71" s="13" t="s">
        <v>6</v>
      </c>
      <c r="F71" s="54">
        <f>F73</f>
        <v>115</v>
      </c>
      <c r="G71" s="28"/>
      <c r="H71" s="28"/>
    </row>
    <row r="72" spans="1:8" ht="195">
      <c r="A72" s="93"/>
      <c r="B72" s="12" t="s">
        <v>98</v>
      </c>
      <c r="C72" s="21" t="s">
        <v>27</v>
      </c>
      <c r="D72" s="21" t="s">
        <v>276</v>
      </c>
      <c r="E72" s="21" t="s">
        <v>100</v>
      </c>
      <c r="F72" s="54">
        <f>F73</f>
        <v>115</v>
      </c>
      <c r="G72" s="28"/>
      <c r="H72" s="28"/>
    </row>
    <row r="73" spans="1:8" ht="129">
      <c r="A73" s="93" t="s">
        <v>246</v>
      </c>
      <c r="B73" s="20" t="s">
        <v>80</v>
      </c>
      <c r="C73" s="21" t="s">
        <v>27</v>
      </c>
      <c r="D73" s="21" t="s">
        <v>276</v>
      </c>
      <c r="E73" s="21" t="s">
        <v>81</v>
      </c>
      <c r="F73" s="53">
        <v>115</v>
      </c>
      <c r="G73" s="28"/>
      <c r="H73" s="28"/>
    </row>
    <row r="74" spans="1:8" ht="204.75">
      <c r="A74" s="67" t="s">
        <v>156</v>
      </c>
      <c r="B74" s="31" t="s">
        <v>31</v>
      </c>
      <c r="C74" s="10" t="s">
        <v>32</v>
      </c>
      <c r="D74" s="109" t="s">
        <v>232</v>
      </c>
      <c r="E74" s="10" t="s">
        <v>6</v>
      </c>
      <c r="F74" s="55">
        <f>F75</f>
        <v>119.8</v>
      </c>
      <c r="G74" s="9"/>
      <c r="H74" s="9"/>
    </row>
    <row r="75" spans="1:8" ht="285">
      <c r="A75" s="68" t="s">
        <v>128</v>
      </c>
      <c r="B75" s="12" t="s">
        <v>325</v>
      </c>
      <c r="C75" s="13" t="s">
        <v>33</v>
      </c>
      <c r="D75" s="13" t="s">
        <v>278</v>
      </c>
      <c r="E75" s="13" t="s">
        <v>6</v>
      </c>
      <c r="F75" s="50">
        <f>F76</f>
        <v>119.8</v>
      </c>
      <c r="G75" s="15"/>
      <c r="H75" s="15"/>
    </row>
    <row r="76" spans="1:8" ht="409.5">
      <c r="A76" s="69" t="s">
        <v>129</v>
      </c>
      <c r="B76" s="12" t="s">
        <v>324</v>
      </c>
      <c r="C76" s="17" t="s">
        <v>33</v>
      </c>
      <c r="D76" s="17" t="s">
        <v>277</v>
      </c>
      <c r="E76" s="17" t="s">
        <v>6</v>
      </c>
      <c r="F76" s="51">
        <f>F78</f>
        <v>119.8</v>
      </c>
      <c r="G76" s="19"/>
      <c r="H76" s="19"/>
    </row>
    <row r="77" spans="1:8" ht="195">
      <c r="A77" s="70"/>
      <c r="B77" s="12" t="s">
        <v>98</v>
      </c>
      <c r="C77" s="21" t="s">
        <v>33</v>
      </c>
      <c r="D77" s="95" t="s">
        <v>277</v>
      </c>
      <c r="E77" s="21" t="s">
        <v>100</v>
      </c>
      <c r="F77" s="51">
        <f>F78</f>
        <v>119.8</v>
      </c>
      <c r="G77" s="19"/>
      <c r="H77" s="19"/>
    </row>
    <row r="78" spans="1:8" ht="128.25">
      <c r="A78" s="73" t="s">
        <v>130</v>
      </c>
      <c r="B78" s="20" t="s">
        <v>80</v>
      </c>
      <c r="C78" s="21" t="s">
        <v>33</v>
      </c>
      <c r="D78" s="95" t="s">
        <v>277</v>
      </c>
      <c r="E78" s="21" t="s">
        <v>81</v>
      </c>
      <c r="F78" s="52">
        <v>119.8</v>
      </c>
      <c r="G78" s="32"/>
      <c r="H78" s="32"/>
    </row>
    <row r="79" spans="1:8" ht="78.75">
      <c r="A79" s="67" t="s">
        <v>157</v>
      </c>
      <c r="B79" s="31" t="s">
        <v>34</v>
      </c>
      <c r="C79" s="10" t="s">
        <v>35</v>
      </c>
      <c r="D79" s="10"/>
      <c r="E79" s="10"/>
      <c r="F79" s="55">
        <f>F80+F87</f>
        <v>268.1</v>
      </c>
      <c r="G79" s="9"/>
      <c r="H79" s="9"/>
    </row>
    <row r="80" spans="1:8" ht="94.5">
      <c r="A80" s="67" t="s">
        <v>158</v>
      </c>
      <c r="B80" s="31" t="s">
        <v>95</v>
      </c>
      <c r="C80" s="10" t="s">
        <v>94</v>
      </c>
      <c r="D80" s="109" t="s">
        <v>328</v>
      </c>
      <c r="E80" s="10" t="s">
        <v>6</v>
      </c>
      <c r="F80" s="55">
        <f>F81</f>
        <v>153.1</v>
      </c>
      <c r="G80" s="9"/>
      <c r="H80" s="9"/>
    </row>
    <row r="81" spans="1:8" ht="384.75">
      <c r="A81" s="69" t="s">
        <v>159</v>
      </c>
      <c r="B81" s="16" t="s">
        <v>326</v>
      </c>
      <c r="C81" s="17" t="s">
        <v>94</v>
      </c>
      <c r="D81" s="17" t="s">
        <v>327</v>
      </c>
      <c r="E81" s="17" t="s">
        <v>6</v>
      </c>
      <c r="F81" s="51">
        <f>F83</f>
        <v>153.1</v>
      </c>
      <c r="G81" s="19"/>
      <c r="H81" s="19"/>
    </row>
    <row r="82" spans="1:8" ht="195">
      <c r="A82" s="70"/>
      <c r="B82" s="12" t="s">
        <v>98</v>
      </c>
      <c r="C82" s="21" t="s">
        <v>94</v>
      </c>
      <c r="D82" s="95" t="s">
        <v>279</v>
      </c>
      <c r="E82" s="21" t="s">
        <v>100</v>
      </c>
      <c r="F82" s="51">
        <f>F83</f>
        <v>153.1</v>
      </c>
      <c r="G82" s="19"/>
      <c r="H82" s="19"/>
    </row>
    <row r="83" spans="1:8" ht="129">
      <c r="A83" s="71" t="s">
        <v>160</v>
      </c>
      <c r="B83" s="20" t="s">
        <v>80</v>
      </c>
      <c r="C83" s="21" t="s">
        <v>94</v>
      </c>
      <c r="D83" s="95" t="s">
        <v>279</v>
      </c>
      <c r="E83" s="21" t="s">
        <v>81</v>
      </c>
      <c r="F83" s="52">
        <v>153.1</v>
      </c>
      <c r="G83" s="34"/>
      <c r="H83" s="35"/>
    </row>
    <row r="84" spans="1:8" ht="60">
      <c r="A84" s="68"/>
      <c r="B84" s="12" t="s">
        <v>36</v>
      </c>
      <c r="C84" s="13" t="s">
        <v>37</v>
      </c>
      <c r="D84" s="13" t="s">
        <v>8</v>
      </c>
      <c r="E84" s="13" t="s">
        <v>6</v>
      </c>
      <c r="F84" s="50">
        <f>F85</f>
        <v>0</v>
      </c>
      <c r="G84" s="15"/>
      <c r="H84" s="15"/>
    </row>
    <row r="85" spans="1:8" ht="142.5">
      <c r="A85" s="69"/>
      <c r="B85" s="16" t="s">
        <v>38</v>
      </c>
      <c r="C85" s="17" t="s">
        <v>37</v>
      </c>
      <c r="D85" s="17" t="s">
        <v>39</v>
      </c>
      <c r="E85" s="17" t="s">
        <v>6</v>
      </c>
      <c r="F85" s="51">
        <f>F86</f>
        <v>0</v>
      </c>
      <c r="G85" s="19"/>
      <c r="H85" s="19"/>
    </row>
    <row r="86" spans="1:8" ht="128.25">
      <c r="A86" s="71"/>
      <c r="B86" s="20" t="s">
        <v>80</v>
      </c>
      <c r="C86" s="21" t="s">
        <v>37</v>
      </c>
      <c r="D86" s="21" t="s">
        <v>39</v>
      </c>
      <c r="E86" s="21" t="s">
        <v>81</v>
      </c>
      <c r="F86" s="52">
        <v>0</v>
      </c>
      <c r="G86" s="32"/>
      <c r="H86" s="32"/>
    </row>
    <row r="87" spans="1:8" ht="135">
      <c r="A87" s="68" t="s">
        <v>247</v>
      </c>
      <c r="B87" s="12" t="s">
        <v>92</v>
      </c>
      <c r="C87" s="13" t="s">
        <v>89</v>
      </c>
      <c r="D87" s="13" t="s">
        <v>260</v>
      </c>
      <c r="E87" s="13" t="s">
        <v>6</v>
      </c>
      <c r="F87" s="27">
        <f>F88</f>
        <v>115</v>
      </c>
      <c r="G87" s="32"/>
      <c r="H87" s="32"/>
    </row>
    <row r="88" spans="1:8" ht="243">
      <c r="A88" s="69" t="s">
        <v>248</v>
      </c>
      <c r="B88" s="60" t="s">
        <v>88</v>
      </c>
      <c r="C88" s="13" t="s">
        <v>89</v>
      </c>
      <c r="D88" s="13" t="s">
        <v>280</v>
      </c>
      <c r="E88" s="21" t="s">
        <v>6</v>
      </c>
      <c r="F88" s="52">
        <f>F89</f>
        <v>115</v>
      </c>
      <c r="G88" s="32"/>
      <c r="H88" s="32"/>
    </row>
    <row r="89" spans="1:8" ht="195">
      <c r="A89" s="70"/>
      <c r="B89" s="12" t="s">
        <v>98</v>
      </c>
      <c r="C89" s="21" t="s">
        <v>89</v>
      </c>
      <c r="D89" s="21" t="s">
        <v>280</v>
      </c>
      <c r="E89" s="21" t="s">
        <v>100</v>
      </c>
      <c r="F89" s="52">
        <f>F90</f>
        <v>115</v>
      </c>
      <c r="G89" s="32"/>
      <c r="H89" s="32"/>
    </row>
    <row r="90" spans="1:8" ht="128.25">
      <c r="A90" s="71" t="s">
        <v>249</v>
      </c>
      <c r="B90" s="20" t="s">
        <v>80</v>
      </c>
      <c r="C90" s="21" t="s">
        <v>89</v>
      </c>
      <c r="D90" s="21" t="s">
        <v>280</v>
      </c>
      <c r="E90" s="21" t="s">
        <v>81</v>
      </c>
      <c r="F90" s="52">
        <v>115</v>
      </c>
      <c r="G90" s="32"/>
      <c r="H90" s="32"/>
    </row>
    <row r="91" spans="1:8" ht="126">
      <c r="A91" s="76" t="s">
        <v>161</v>
      </c>
      <c r="B91" s="31" t="s">
        <v>40</v>
      </c>
      <c r="C91" s="10" t="s">
        <v>41</v>
      </c>
      <c r="D91" s="10"/>
      <c r="E91" s="10"/>
      <c r="F91" s="55">
        <f>F92</f>
        <v>34638.2</v>
      </c>
      <c r="G91" s="9"/>
      <c r="H91" s="9"/>
    </row>
    <row r="92" spans="1:8" ht="45">
      <c r="A92" s="74" t="s">
        <v>162</v>
      </c>
      <c r="B92" s="12" t="s">
        <v>42</v>
      </c>
      <c r="C92" s="13" t="s">
        <v>43</v>
      </c>
      <c r="D92" s="13" t="s">
        <v>260</v>
      </c>
      <c r="E92" s="13" t="s">
        <v>6</v>
      </c>
      <c r="F92" s="50">
        <f>F96+F110+F119+F126+F133+F136</f>
        <v>34638.2</v>
      </c>
      <c r="G92" s="15"/>
      <c r="H92" s="15"/>
    </row>
    <row r="93" spans="1:8" ht="285">
      <c r="A93" s="74" t="s">
        <v>163</v>
      </c>
      <c r="B93" s="12" t="s">
        <v>131</v>
      </c>
      <c r="C93" s="13" t="s">
        <v>43</v>
      </c>
      <c r="D93" s="13" t="s">
        <v>132</v>
      </c>
      <c r="E93" s="13"/>
      <c r="F93" s="50">
        <f>F94</f>
        <v>0</v>
      </c>
      <c r="G93" s="15"/>
      <c r="H93" s="15"/>
    </row>
    <row r="94" spans="1:8" ht="157.5">
      <c r="A94" s="75" t="s">
        <v>164</v>
      </c>
      <c r="B94" s="20" t="s">
        <v>98</v>
      </c>
      <c r="C94" s="21" t="s">
        <v>43</v>
      </c>
      <c r="D94" s="21" t="s">
        <v>132</v>
      </c>
      <c r="E94" s="21" t="s">
        <v>100</v>
      </c>
      <c r="F94" s="49">
        <f>F95</f>
        <v>0</v>
      </c>
      <c r="G94" s="15"/>
      <c r="H94" s="15"/>
    </row>
    <row r="95" spans="1:8" ht="129">
      <c r="A95" s="73" t="s">
        <v>165</v>
      </c>
      <c r="B95" s="20" t="s">
        <v>80</v>
      </c>
      <c r="C95" s="21" t="s">
        <v>43</v>
      </c>
      <c r="D95" s="21" t="s">
        <v>132</v>
      </c>
      <c r="E95" s="21" t="s">
        <v>81</v>
      </c>
      <c r="F95" s="49">
        <v>0</v>
      </c>
      <c r="G95" s="15"/>
      <c r="H95" s="15"/>
    </row>
    <row r="96" spans="1:8" ht="108.75">
      <c r="A96" s="73"/>
      <c r="B96" s="106" t="s">
        <v>318</v>
      </c>
      <c r="C96" s="21" t="s">
        <v>43</v>
      </c>
      <c r="D96" s="21" t="s">
        <v>261</v>
      </c>
      <c r="E96" s="21" t="s">
        <v>6</v>
      </c>
      <c r="F96" s="49">
        <f>F98+F101+F107</f>
        <v>5417.6</v>
      </c>
      <c r="G96" s="15"/>
      <c r="H96" s="15"/>
    </row>
    <row r="97" spans="1:8" ht="328.5">
      <c r="A97" s="74" t="s">
        <v>164</v>
      </c>
      <c r="B97" s="16" t="s">
        <v>319</v>
      </c>
      <c r="C97" s="13" t="s">
        <v>43</v>
      </c>
      <c r="D97" s="13" t="s">
        <v>281</v>
      </c>
      <c r="E97" s="13" t="s">
        <v>6</v>
      </c>
      <c r="F97" s="115">
        <f>F99+F100</f>
        <v>4844.1</v>
      </c>
      <c r="G97" s="15"/>
      <c r="H97" s="15"/>
    </row>
    <row r="98" spans="1:8" ht="195">
      <c r="A98" s="75"/>
      <c r="B98" s="12" t="s">
        <v>98</v>
      </c>
      <c r="C98" s="21" t="s">
        <v>43</v>
      </c>
      <c r="D98" s="21" t="s">
        <v>281</v>
      </c>
      <c r="E98" s="21" t="s">
        <v>100</v>
      </c>
      <c r="F98" s="112">
        <f>F99</f>
        <v>4844.1</v>
      </c>
      <c r="G98" s="15"/>
      <c r="H98" s="15"/>
    </row>
    <row r="99" spans="1:8" ht="129">
      <c r="A99" s="73" t="s">
        <v>165</v>
      </c>
      <c r="B99" s="20" t="s">
        <v>80</v>
      </c>
      <c r="C99" s="21" t="s">
        <v>43</v>
      </c>
      <c r="D99" s="21" t="s">
        <v>281</v>
      </c>
      <c r="E99" s="21" t="s">
        <v>81</v>
      </c>
      <c r="F99" s="113">
        <v>4844.1</v>
      </c>
      <c r="G99" s="34">
        <v>9487.1</v>
      </c>
      <c r="H99" s="35"/>
    </row>
    <row r="100" spans="1:8" ht="371.25">
      <c r="A100" s="73"/>
      <c r="B100" s="33" t="s">
        <v>45</v>
      </c>
      <c r="C100" s="21" t="s">
        <v>43</v>
      </c>
      <c r="D100" s="21" t="s">
        <v>44</v>
      </c>
      <c r="E100" s="21" t="s">
        <v>46</v>
      </c>
      <c r="F100" s="114">
        <v>0</v>
      </c>
      <c r="G100" s="36"/>
      <c r="H100" s="35"/>
    </row>
    <row r="101" spans="1:8" ht="120">
      <c r="A101" s="74" t="s">
        <v>222</v>
      </c>
      <c r="B101" s="48" t="s">
        <v>90</v>
      </c>
      <c r="C101" s="13" t="s">
        <v>43</v>
      </c>
      <c r="D101" s="13" t="s">
        <v>282</v>
      </c>
      <c r="E101" s="13" t="s">
        <v>6</v>
      </c>
      <c r="F101" s="116">
        <f>F103</f>
        <v>305.1</v>
      </c>
      <c r="G101" s="36"/>
      <c r="H101" s="35"/>
    </row>
    <row r="102" spans="1:8" ht="195">
      <c r="A102" s="75" t="s">
        <v>223</v>
      </c>
      <c r="B102" s="12" t="s">
        <v>98</v>
      </c>
      <c r="C102" s="21" t="s">
        <v>43</v>
      </c>
      <c r="D102" s="21" t="s">
        <v>282</v>
      </c>
      <c r="E102" s="21" t="s">
        <v>100</v>
      </c>
      <c r="F102" s="114">
        <f>F103</f>
        <v>305.1</v>
      </c>
      <c r="G102" s="36"/>
      <c r="H102" s="35"/>
    </row>
    <row r="103" spans="1:8" ht="129">
      <c r="A103" s="73" t="s">
        <v>333</v>
      </c>
      <c r="B103" s="20" t="s">
        <v>80</v>
      </c>
      <c r="C103" s="21" t="s">
        <v>43</v>
      </c>
      <c r="D103" s="21" t="s">
        <v>282</v>
      </c>
      <c r="E103" s="21" t="s">
        <v>81</v>
      </c>
      <c r="F103" s="114">
        <v>305.1</v>
      </c>
      <c r="G103" s="36"/>
      <c r="H103" s="35"/>
    </row>
    <row r="104" spans="1:8" ht="285.75">
      <c r="A104" s="74" t="s">
        <v>166</v>
      </c>
      <c r="B104" s="16" t="s">
        <v>47</v>
      </c>
      <c r="C104" s="13" t="s">
        <v>43</v>
      </c>
      <c r="D104" s="13" t="s">
        <v>48</v>
      </c>
      <c r="E104" s="13"/>
      <c r="F104" s="111">
        <f>F106</f>
        <v>0</v>
      </c>
      <c r="G104" s="15"/>
      <c r="H104" s="15"/>
    </row>
    <row r="105" spans="1:8" ht="157.5">
      <c r="A105" s="75" t="s">
        <v>167</v>
      </c>
      <c r="B105" s="20" t="s">
        <v>98</v>
      </c>
      <c r="C105" s="21" t="s">
        <v>43</v>
      </c>
      <c r="D105" s="21" t="s">
        <v>48</v>
      </c>
      <c r="E105" s="21" t="s">
        <v>100</v>
      </c>
      <c r="F105" s="112">
        <f>F106</f>
        <v>0</v>
      </c>
      <c r="G105" s="15"/>
      <c r="H105" s="15"/>
    </row>
    <row r="106" spans="1:8" ht="129">
      <c r="A106" s="73" t="s">
        <v>168</v>
      </c>
      <c r="B106" s="20" t="s">
        <v>80</v>
      </c>
      <c r="C106" s="21" t="s">
        <v>43</v>
      </c>
      <c r="D106" s="21" t="s">
        <v>48</v>
      </c>
      <c r="E106" s="21" t="s">
        <v>81</v>
      </c>
      <c r="F106" s="113">
        <v>0</v>
      </c>
      <c r="G106" s="34">
        <v>9487.1</v>
      </c>
      <c r="H106" s="35"/>
    </row>
    <row r="107" spans="1:8" ht="409.5">
      <c r="A107" s="73" t="s">
        <v>224</v>
      </c>
      <c r="B107" s="12" t="s">
        <v>330</v>
      </c>
      <c r="C107" s="21" t="s">
        <v>43</v>
      </c>
      <c r="D107" s="13" t="s">
        <v>331</v>
      </c>
      <c r="E107" s="21" t="s">
        <v>6</v>
      </c>
      <c r="F107" s="117">
        <f>F108</f>
        <v>268.4</v>
      </c>
      <c r="G107" s="36"/>
      <c r="H107" s="35"/>
    </row>
    <row r="108" spans="1:8" ht="195">
      <c r="A108" s="73" t="s">
        <v>233</v>
      </c>
      <c r="B108" s="12" t="s">
        <v>98</v>
      </c>
      <c r="C108" s="21" t="s">
        <v>43</v>
      </c>
      <c r="D108" s="21" t="s">
        <v>331</v>
      </c>
      <c r="E108" s="21" t="s">
        <v>100</v>
      </c>
      <c r="F108" s="114">
        <f>F109</f>
        <v>268.4</v>
      </c>
      <c r="G108" s="36"/>
      <c r="H108" s="35"/>
    </row>
    <row r="109" spans="1:8" ht="129">
      <c r="A109" s="73" t="s">
        <v>265</v>
      </c>
      <c r="B109" s="20" t="s">
        <v>80</v>
      </c>
      <c r="C109" s="21" t="s">
        <v>43</v>
      </c>
      <c r="D109" s="21" t="s">
        <v>331</v>
      </c>
      <c r="E109" s="21" t="s">
        <v>81</v>
      </c>
      <c r="F109" s="114">
        <v>268.4</v>
      </c>
      <c r="G109" s="36"/>
      <c r="H109" s="35"/>
    </row>
    <row r="110" spans="1:8" ht="300">
      <c r="A110" s="74" t="s">
        <v>169</v>
      </c>
      <c r="B110" s="12" t="s">
        <v>320</v>
      </c>
      <c r="C110" s="13" t="s">
        <v>43</v>
      </c>
      <c r="D110" s="13" t="s">
        <v>332</v>
      </c>
      <c r="E110" s="13" t="s">
        <v>6</v>
      </c>
      <c r="F110" s="115">
        <f>F114+F116</f>
        <v>878.4</v>
      </c>
      <c r="G110" s="15"/>
      <c r="H110" s="15"/>
    </row>
    <row r="111" spans="1:8" ht="150">
      <c r="A111" s="74" t="s">
        <v>133</v>
      </c>
      <c r="B111" s="12" t="s">
        <v>91</v>
      </c>
      <c r="C111" s="13" t="s">
        <v>43</v>
      </c>
      <c r="D111" s="21" t="s">
        <v>216</v>
      </c>
      <c r="E111" s="13"/>
      <c r="F111" s="111">
        <f>F113</f>
        <v>0</v>
      </c>
      <c r="G111" s="15"/>
      <c r="H111" s="15"/>
    </row>
    <row r="112" spans="1:8" ht="157.5">
      <c r="A112" s="75" t="s">
        <v>134</v>
      </c>
      <c r="B112" s="20" t="s">
        <v>98</v>
      </c>
      <c r="C112" s="21" t="s">
        <v>43</v>
      </c>
      <c r="D112" s="21" t="s">
        <v>216</v>
      </c>
      <c r="E112" s="21" t="s">
        <v>100</v>
      </c>
      <c r="F112" s="112">
        <f>F113</f>
        <v>0</v>
      </c>
      <c r="G112" s="15"/>
      <c r="H112" s="15"/>
    </row>
    <row r="113" spans="1:8" ht="129">
      <c r="A113" s="73" t="s">
        <v>135</v>
      </c>
      <c r="B113" s="20" t="s">
        <v>80</v>
      </c>
      <c r="C113" s="21" t="s">
        <v>43</v>
      </c>
      <c r="D113" s="21" t="s">
        <v>216</v>
      </c>
      <c r="E113" s="21" t="s">
        <v>81</v>
      </c>
      <c r="F113" s="112">
        <v>0</v>
      </c>
      <c r="G113" s="15"/>
      <c r="H113" s="15"/>
    </row>
    <row r="114" spans="1:8" ht="150">
      <c r="A114" s="74" t="s">
        <v>170</v>
      </c>
      <c r="B114" s="12" t="s">
        <v>91</v>
      </c>
      <c r="C114" s="21" t="s">
        <v>43</v>
      </c>
      <c r="D114" s="13" t="s">
        <v>283</v>
      </c>
      <c r="E114" s="21" t="s">
        <v>6</v>
      </c>
      <c r="F114" s="111">
        <v>828.4</v>
      </c>
      <c r="G114" s="15"/>
      <c r="H114" s="15"/>
    </row>
    <row r="115" spans="1:8" ht="195">
      <c r="A115" s="75" t="s">
        <v>171</v>
      </c>
      <c r="B115" s="12" t="s">
        <v>98</v>
      </c>
      <c r="C115" s="21" t="s">
        <v>43</v>
      </c>
      <c r="D115" s="21" t="s">
        <v>283</v>
      </c>
      <c r="E115" s="21" t="s">
        <v>100</v>
      </c>
      <c r="F115" s="112">
        <v>828.4</v>
      </c>
      <c r="G115" s="15"/>
      <c r="H115" s="15"/>
    </row>
    <row r="116" spans="1:8" ht="409.5">
      <c r="A116" s="73" t="s">
        <v>334</v>
      </c>
      <c r="B116" s="12" t="s">
        <v>321</v>
      </c>
      <c r="C116" s="21" t="s">
        <v>43</v>
      </c>
      <c r="D116" s="21" t="s">
        <v>284</v>
      </c>
      <c r="E116" s="21" t="s">
        <v>81</v>
      </c>
      <c r="F116" s="118">
        <v>50</v>
      </c>
      <c r="G116" s="15"/>
      <c r="H116" s="15"/>
    </row>
    <row r="117" spans="1:8" ht="195">
      <c r="A117" s="75" t="s">
        <v>334</v>
      </c>
      <c r="B117" s="12" t="s">
        <v>98</v>
      </c>
      <c r="C117" s="21" t="s">
        <v>43</v>
      </c>
      <c r="D117" s="21" t="s">
        <v>284</v>
      </c>
      <c r="E117" s="21" t="s">
        <v>100</v>
      </c>
      <c r="F117" s="112">
        <f>F118</f>
        <v>50</v>
      </c>
      <c r="G117" s="15"/>
      <c r="H117" s="15"/>
    </row>
    <row r="118" spans="1:8" ht="129">
      <c r="A118" s="73" t="s">
        <v>335</v>
      </c>
      <c r="B118" s="20" t="s">
        <v>80</v>
      </c>
      <c r="C118" s="21" t="s">
        <v>43</v>
      </c>
      <c r="D118" s="21" t="s">
        <v>284</v>
      </c>
      <c r="E118" s="21" t="s">
        <v>81</v>
      </c>
      <c r="F118" s="112">
        <v>50</v>
      </c>
      <c r="G118" s="15"/>
      <c r="H118" s="15"/>
    </row>
    <row r="119" spans="1:8" ht="135">
      <c r="A119" s="74" t="s">
        <v>336</v>
      </c>
      <c r="B119" s="12" t="s">
        <v>49</v>
      </c>
      <c r="C119" s="13" t="s">
        <v>43</v>
      </c>
      <c r="D119" s="13" t="s">
        <v>285</v>
      </c>
      <c r="E119" s="13" t="s">
        <v>6</v>
      </c>
      <c r="F119" s="111">
        <f>F120+F123</f>
        <v>1514.7</v>
      </c>
      <c r="G119" s="15"/>
      <c r="H119" s="15"/>
    </row>
    <row r="120" spans="1:8" ht="114.75">
      <c r="A120" s="74" t="s">
        <v>337</v>
      </c>
      <c r="B120" s="16" t="s">
        <v>50</v>
      </c>
      <c r="C120" s="13" t="s">
        <v>43</v>
      </c>
      <c r="D120" s="13" t="s">
        <v>286</v>
      </c>
      <c r="E120" s="13" t="s">
        <v>6</v>
      </c>
      <c r="F120" s="111">
        <f>F122</f>
        <v>1315.7</v>
      </c>
      <c r="G120" s="15"/>
      <c r="H120" s="15"/>
    </row>
    <row r="121" spans="1:8" ht="195">
      <c r="A121" s="75" t="s">
        <v>337</v>
      </c>
      <c r="B121" s="12" t="s">
        <v>98</v>
      </c>
      <c r="C121" s="21" t="s">
        <v>43</v>
      </c>
      <c r="D121" s="21" t="s">
        <v>286</v>
      </c>
      <c r="E121" s="21" t="s">
        <v>100</v>
      </c>
      <c r="F121" s="118">
        <f>F122</f>
        <v>1315.7</v>
      </c>
      <c r="G121" s="15"/>
      <c r="H121" s="15"/>
    </row>
    <row r="122" spans="1:8" ht="129">
      <c r="A122" s="73" t="s">
        <v>338</v>
      </c>
      <c r="B122" s="20" t="s">
        <v>80</v>
      </c>
      <c r="C122" s="21" t="s">
        <v>43</v>
      </c>
      <c r="D122" s="21" t="s">
        <v>286</v>
      </c>
      <c r="E122" s="21" t="s">
        <v>81</v>
      </c>
      <c r="F122" s="112">
        <v>1315.7</v>
      </c>
      <c r="G122" s="15"/>
      <c r="H122" s="15"/>
    </row>
    <row r="123" spans="1:8" ht="409.5">
      <c r="A123" s="74" t="s">
        <v>217</v>
      </c>
      <c r="B123" s="12" t="s">
        <v>322</v>
      </c>
      <c r="C123" s="13" t="s">
        <v>43</v>
      </c>
      <c r="D123" s="13" t="s">
        <v>287</v>
      </c>
      <c r="E123" s="13" t="s">
        <v>6</v>
      </c>
      <c r="F123" s="115">
        <f>F125</f>
        <v>199</v>
      </c>
      <c r="G123" s="15"/>
      <c r="H123" s="15"/>
    </row>
    <row r="124" spans="1:8" ht="195">
      <c r="A124" s="75" t="s">
        <v>218</v>
      </c>
      <c r="B124" s="12" t="s">
        <v>98</v>
      </c>
      <c r="C124" s="21" t="s">
        <v>43</v>
      </c>
      <c r="D124" s="21" t="s">
        <v>287</v>
      </c>
      <c r="E124" s="21" t="s">
        <v>100</v>
      </c>
      <c r="F124" s="112">
        <f>F125</f>
        <v>199</v>
      </c>
      <c r="G124" s="15"/>
      <c r="H124" s="15"/>
    </row>
    <row r="125" spans="1:8" ht="129">
      <c r="A125" s="73" t="s">
        <v>219</v>
      </c>
      <c r="B125" s="20" t="s">
        <v>80</v>
      </c>
      <c r="C125" s="21" t="s">
        <v>43</v>
      </c>
      <c r="D125" s="21" t="s">
        <v>287</v>
      </c>
      <c r="E125" s="21" t="s">
        <v>81</v>
      </c>
      <c r="F125" s="112">
        <v>199</v>
      </c>
      <c r="G125" s="15"/>
      <c r="H125" s="15"/>
    </row>
    <row r="126" spans="1:8" ht="225">
      <c r="A126" s="74" t="s">
        <v>250</v>
      </c>
      <c r="B126" s="12" t="s">
        <v>323</v>
      </c>
      <c r="C126" s="13" t="s">
        <v>43</v>
      </c>
      <c r="D126" s="13" t="s">
        <v>221</v>
      </c>
      <c r="E126" s="13" t="s">
        <v>6</v>
      </c>
      <c r="F126" s="111">
        <f>F127+F130</f>
        <v>189.3</v>
      </c>
      <c r="G126" s="15"/>
      <c r="H126" s="15"/>
    </row>
    <row r="127" spans="1:8" ht="171.75">
      <c r="A127" s="74" t="s">
        <v>251</v>
      </c>
      <c r="B127" s="16" t="s">
        <v>51</v>
      </c>
      <c r="C127" s="13" t="s">
        <v>43</v>
      </c>
      <c r="D127" s="13" t="s">
        <v>288</v>
      </c>
      <c r="E127" s="13" t="s">
        <v>6</v>
      </c>
      <c r="F127" s="50">
        <f>F129</f>
        <v>189.3</v>
      </c>
      <c r="G127" s="15"/>
      <c r="H127" s="15"/>
    </row>
    <row r="128" spans="1:8" ht="195">
      <c r="A128" s="75" t="s">
        <v>339</v>
      </c>
      <c r="B128" s="12" t="s">
        <v>98</v>
      </c>
      <c r="C128" s="21" t="s">
        <v>43</v>
      </c>
      <c r="D128" s="21" t="s">
        <v>288</v>
      </c>
      <c r="E128" s="21" t="s">
        <v>100</v>
      </c>
      <c r="F128" s="49">
        <f>F129</f>
        <v>189.3</v>
      </c>
      <c r="G128" s="15"/>
      <c r="H128" s="15"/>
    </row>
    <row r="129" spans="1:8" ht="129">
      <c r="A129" s="73" t="s">
        <v>340</v>
      </c>
      <c r="B129" s="20" t="s">
        <v>80</v>
      </c>
      <c r="C129" s="21" t="s">
        <v>43</v>
      </c>
      <c r="D129" s="21" t="s">
        <v>288</v>
      </c>
      <c r="E129" s="21" t="s">
        <v>81</v>
      </c>
      <c r="F129" s="119">
        <v>189.3</v>
      </c>
      <c r="G129" s="15"/>
      <c r="H129" s="15"/>
    </row>
    <row r="130" spans="1:8" ht="228.75">
      <c r="A130" s="68" t="s">
        <v>136</v>
      </c>
      <c r="B130" s="16" t="s">
        <v>52</v>
      </c>
      <c r="C130" s="13" t="s">
        <v>43</v>
      </c>
      <c r="D130" s="13" t="s">
        <v>84</v>
      </c>
      <c r="E130" s="21"/>
      <c r="F130" s="50">
        <f>F132</f>
        <v>0</v>
      </c>
      <c r="G130" s="15"/>
      <c r="H130" s="15"/>
    </row>
    <row r="131" spans="1:8" ht="157.5">
      <c r="A131" s="70" t="s">
        <v>137</v>
      </c>
      <c r="B131" s="20" t="s">
        <v>98</v>
      </c>
      <c r="C131" s="21" t="s">
        <v>43</v>
      </c>
      <c r="D131" s="21" t="s">
        <v>84</v>
      </c>
      <c r="E131" s="21" t="s">
        <v>100</v>
      </c>
      <c r="F131" s="50">
        <f>F132</f>
        <v>0</v>
      </c>
      <c r="G131" s="15"/>
      <c r="H131" s="15"/>
    </row>
    <row r="132" spans="1:8" ht="129">
      <c r="A132" s="71" t="s">
        <v>138</v>
      </c>
      <c r="B132" s="20" t="s">
        <v>80</v>
      </c>
      <c r="C132" s="21" t="s">
        <v>43</v>
      </c>
      <c r="D132" s="21" t="s">
        <v>84</v>
      </c>
      <c r="E132" s="21" t="s">
        <v>81</v>
      </c>
      <c r="F132" s="49">
        <v>0</v>
      </c>
      <c r="G132" s="15"/>
      <c r="H132" s="15"/>
    </row>
    <row r="133" spans="1:8" ht="409.5">
      <c r="A133" s="74" t="s">
        <v>252</v>
      </c>
      <c r="B133" s="48" t="s">
        <v>109</v>
      </c>
      <c r="C133" s="13" t="s">
        <v>43</v>
      </c>
      <c r="D133" s="13" t="s">
        <v>227</v>
      </c>
      <c r="E133" s="21" t="s">
        <v>6</v>
      </c>
      <c r="F133" s="50">
        <f>F135</f>
        <v>11638.2</v>
      </c>
      <c r="G133" s="15"/>
      <c r="H133" s="15"/>
    </row>
    <row r="134" spans="1:8" ht="195">
      <c r="A134" s="75" t="s">
        <v>254</v>
      </c>
      <c r="B134" s="12" t="s">
        <v>98</v>
      </c>
      <c r="C134" s="21" t="s">
        <v>43</v>
      </c>
      <c r="D134" s="21" t="s">
        <v>227</v>
      </c>
      <c r="E134" s="21" t="s">
        <v>100</v>
      </c>
      <c r="F134" s="49">
        <f>F135</f>
        <v>11638.2</v>
      </c>
      <c r="G134" s="15"/>
      <c r="H134" s="15"/>
    </row>
    <row r="135" spans="1:8" ht="129">
      <c r="A135" s="73" t="s">
        <v>253</v>
      </c>
      <c r="B135" s="20" t="s">
        <v>80</v>
      </c>
      <c r="C135" s="21" t="s">
        <v>43</v>
      </c>
      <c r="D135" s="21" t="s">
        <v>227</v>
      </c>
      <c r="E135" s="21" t="s">
        <v>81</v>
      </c>
      <c r="F135" s="53">
        <v>11638.2</v>
      </c>
      <c r="G135" s="36"/>
      <c r="H135" s="35"/>
    </row>
    <row r="136" spans="1:8" ht="285">
      <c r="A136" s="73" t="s">
        <v>255</v>
      </c>
      <c r="B136" s="12" t="s">
        <v>131</v>
      </c>
      <c r="C136" s="13" t="s">
        <v>43</v>
      </c>
      <c r="D136" s="13" t="s">
        <v>329</v>
      </c>
      <c r="E136" s="13" t="s">
        <v>6</v>
      </c>
      <c r="F136" s="50">
        <f>F137</f>
        <v>15000</v>
      </c>
      <c r="G136" s="36"/>
      <c r="H136" s="35"/>
    </row>
    <row r="137" spans="1:8" ht="195">
      <c r="A137" s="73" t="s">
        <v>256</v>
      </c>
      <c r="B137" s="12" t="s">
        <v>98</v>
      </c>
      <c r="C137" s="21" t="s">
        <v>43</v>
      </c>
      <c r="D137" s="21" t="s">
        <v>329</v>
      </c>
      <c r="E137" s="21" t="s">
        <v>100</v>
      </c>
      <c r="F137" s="49">
        <f>F138</f>
        <v>15000</v>
      </c>
      <c r="G137" s="36"/>
      <c r="H137" s="35"/>
    </row>
    <row r="138" spans="1:8" ht="129">
      <c r="A138" s="73" t="s">
        <v>341</v>
      </c>
      <c r="B138" s="20" t="s">
        <v>80</v>
      </c>
      <c r="C138" s="21" t="s">
        <v>43</v>
      </c>
      <c r="D138" s="21" t="s">
        <v>329</v>
      </c>
      <c r="E138" s="21" t="s">
        <v>81</v>
      </c>
      <c r="F138" s="49">
        <v>15000</v>
      </c>
      <c r="G138" s="36"/>
      <c r="H138" s="35"/>
    </row>
    <row r="139" spans="1:8" ht="47.25">
      <c r="A139" s="67" t="s">
        <v>172</v>
      </c>
      <c r="B139" s="31" t="s">
        <v>53</v>
      </c>
      <c r="C139" s="10" t="s">
        <v>54</v>
      </c>
      <c r="D139" s="10"/>
      <c r="E139" s="10"/>
      <c r="F139" s="55">
        <f>F144+F140</f>
        <v>1594.6000000000001</v>
      </c>
      <c r="G139" s="9"/>
      <c r="H139" s="9"/>
    </row>
    <row r="140" spans="1:8" ht="195">
      <c r="A140" s="67" t="s">
        <v>173</v>
      </c>
      <c r="B140" s="12" t="s">
        <v>116</v>
      </c>
      <c r="C140" s="13" t="s">
        <v>117</v>
      </c>
      <c r="D140" s="13" t="s">
        <v>260</v>
      </c>
      <c r="E140" s="13" t="s">
        <v>6</v>
      </c>
      <c r="F140" s="55">
        <f>F141</f>
        <v>52.2</v>
      </c>
      <c r="G140" s="9"/>
      <c r="H140" s="9"/>
    </row>
    <row r="141" spans="1:8" ht="409.5">
      <c r="A141" s="67" t="s">
        <v>257</v>
      </c>
      <c r="B141" s="104" t="s">
        <v>262</v>
      </c>
      <c r="C141" s="13" t="s">
        <v>117</v>
      </c>
      <c r="D141" s="13" t="s">
        <v>289</v>
      </c>
      <c r="E141" s="13" t="s">
        <v>6</v>
      </c>
      <c r="F141" s="55">
        <f>F142</f>
        <v>52.2</v>
      </c>
      <c r="G141" s="9"/>
      <c r="H141" s="9"/>
    </row>
    <row r="142" spans="1:8" ht="195">
      <c r="A142" s="77" t="s">
        <v>174</v>
      </c>
      <c r="B142" s="12" t="s">
        <v>98</v>
      </c>
      <c r="C142" s="21" t="s">
        <v>117</v>
      </c>
      <c r="D142" s="21" t="s">
        <v>289</v>
      </c>
      <c r="E142" s="21" t="s">
        <v>100</v>
      </c>
      <c r="F142" s="78">
        <f>F143</f>
        <v>52.2</v>
      </c>
      <c r="G142" s="9"/>
      <c r="H142" s="9"/>
    </row>
    <row r="143" spans="1:8" ht="129">
      <c r="A143" s="79" t="s">
        <v>266</v>
      </c>
      <c r="B143" s="20" t="s">
        <v>80</v>
      </c>
      <c r="C143" s="21" t="s">
        <v>117</v>
      </c>
      <c r="D143" s="21" t="s">
        <v>289</v>
      </c>
      <c r="E143" s="21" t="s">
        <v>81</v>
      </c>
      <c r="F143" s="78">
        <v>52.2</v>
      </c>
      <c r="G143" s="9"/>
      <c r="H143" s="9"/>
    </row>
    <row r="144" spans="1:8" ht="60">
      <c r="A144" s="68" t="s">
        <v>175</v>
      </c>
      <c r="B144" s="12" t="s">
        <v>267</v>
      </c>
      <c r="C144" s="13" t="s">
        <v>55</v>
      </c>
      <c r="D144" s="13"/>
      <c r="E144" s="13"/>
      <c r="F144" s="50">
        <f>F146+F149+F153+F159+F162+F156</f>
        <v>1542.4</v>
      </c>
      <c r="G144" s="15"/>
      <c r="H144" s="15"/>
    </row>
    <row r="145" spans="1:8" ht="150">
      <c r="A145" s="68" t="s">
        <v>176</v>
      </c>
      <c r="B145" s="12" t="s">
        <v>107</v>
      </c>
      <c r="C145" s="17" t="s">
        <v>55</v>
      </c>
      <c r="D145" s="17" t="s">
        <v>290</v>
      </c>
      <c r="E145" s="13" t="s">
        <v>6</v>
      </c>
      <c r="F145" s="50">
        <f>F146+F149</f>
        <v>1274.4</v>
      </c>
      <c r="G145" s="15"/>
      <c r="H145" s="15"/>
    </row>
    <row r="146" spans="1:8" ht="285">
      <c r="A146" s="69" t="s">
        <v>177</v>
      </c>
      <c r="B146" s="16" t="s">
        <v>317</v>
      </c>
      <c r="C146" s="17" t="s">
        <v>55</v>
      </c>
      <c r="D146" s="17" t="s">
        <v>290</v>
      </c>
      <c r="E146" s="17" t="s">
        <v>6</v>
      </c>
      <c r="F146" s="51">
        <f>F148</f>
        <v>74.4</v>
      </c>
      <c r="G146" s="19"/>
      <c r="H146" s="19"/>
    </row>
    <row r="147" spans="1:8" ht="195">
      <c r="A147" s="70"/>
      <c r="B147" s="12" t="s">
        <v>98</v>
      </c>
      <c r="C147" s="21" t="s">
        <v>55</v>
      </c>
      <c r="D147" s="17" t="s">
        <v>290</v>
      </c>
      <c r="E147" s="21" t="s">
        <v>100</v>
      </c>
      <c r="F147" s="51">
        <f>F148</f>
        <v>74.4</v>
      </c>
      <c r="G147" s="19"/>
      <c r="H147" s="19"/>
    </row>
    <row r="148" spans="1:8" ht="129">
      <c r="A148" s="71" t="s">
        <v>178</v>
      </c>
      <c r="B148" s="20" t="s">
        <v>80</v>
      </c>
      <c r="C148" s="21" t="s">
        <v>55</v>
      </c>
      <c r="D148" s="17" t="s">
        <v>290</v>
      </c>
      <c r="E148" s="21" t="s">
        <v>81</v>
      </c>
      <c r="F148" s="52">
        <v>74.4</v>
      </c>
      <c r="G148" s="34"/>
      <c r="H148" s="35"/>
    </row>
    <row r="149" spans="1:8" ht="228">
      <c r="A149" s="69" t="s">
        <v>179</v>
      </c>
      <c r="B149" s="16" t="s">
        <v>316</v>
      </c>
      <c r="C149" s="17" t="s">
        <v>55</v>
      </c>
      <c r="D149" s="95" t="s">
        <v>291</v>
      </c>
      <c r="E149" s="17" t="s">
        <v>6</v>
      </c>
      <c r="F149" s="51">
        <f>F151</f>
        <v>1200</v>
      </c>
      <c r="G149" s="19"/>
      <c r="H149" s="19"/>
    </row>
    <row r="150" spans="1:8" ht="195">
      <c r="A150" s="70"/>
      <c r="B150" s="12" t="s">
        <v>98</v>
      </c>
      <c r="C150" s="21" t="s">
        <v>55</v>
      </c>
      <c r="D150" s="95" t="s">
        <v>291</v>
      </c>
      <c r="E150" s="21" t="s">
        <v>100</v>
      </c>
      <c r="F150" s="51">
        <f>F151</f>
        <v>1200</v>
      </c>
      <c r="G150" s="19"/>
      <c r="H150" s="19"/>
    </row>
    <row r="151" spans="1:8" ht="129">
      <c r="A151" s="71" t="s">
        <v>180</v>
      </c>
      <c r="B151" s="20" t="s">
        <v>80</v>
      </c>
      <c r="C151" s="21" t="s">
        <v>55</v>
      </c>
      <c r="D151" s="95" t="s">
        <v>291</v>
      </c>
      <c r="E151" s="21" t="s">
        <v>81</v>
      </c>
      <c r="F151" s="52">
        <v>1200</v>
      </c>
      <c r="G151" s="34"/>
      <c r="H151" s="35"/>
    </row>
    <row r="152" spans="1:8" ht="135">
      <c r="A152" s="68" t="s">
        <v>181</v>
      </c>
      <c r="B152" s="12" t="s">
        <v>108</v>
      </c>
      <c r="C152" s="17" t="s">
        <v>55</v>
      </c>
      <c r="D152" s="17" t="s">
        <v>220</v>
      </c>
      <c r="E152" s="21" t="s">
        <v>6</v>
      </c>
      <c r="F152" s="27">
        <f>F153+F156+F159+F162</f>
        <v>268</v>
      </c>
      <c r="G152" s="36"/>
      <c r="H152" s="35"/>
    </row>
    <row r="153" spans="1:8" ht="409.5">
      <c r="A153" s="69" t="s">
        <v>182</v>
      </c>
      <c r="B153" s="16" t="s">
        <v>315</v>
      </c>
      <c r="C153" s="17" t="s">
        <v>55</v>
      </c>
      <c r="D153" s="21" t="s">
        <v>292</v>
      </c>
      <c r="E153" s="17" t="s">
        <v>6</v>
      </c>
      <c r="F153" s="51">
        <f>F155</f>
        <v>67</v>
      </c>
      <c r="G153" s="19"/>
      <c r="H153" s="19"/>
    </row>
    <row r="154" spans="1:8" ht="195">
      <c r="A154" s="70"/>
      <c r="B154" s="12" t="s">
        <v>98</v>
      </c>
      <c r="C154" s="21" t="s">
        <v>55</v>
      </c>
      <c r="D154" s="21" t="s">
        <v>292</v>
      </c>
      <c r="E154" s="21" t="s">
        <v>100</v>
      </c>
      <c r="F154" s="51">
        <f>F155</f>
        <v>67</v>
      </c>
      <c r="G154" s="19"/>
      <c r="H154" s="19"/>
    </row>
    <row r="155" spans="1:8" ht="129">
      <c r="A155" s="71" t="s">
        <v>183</v>
      </c>
      <c r="B155" s="20" t="s">
        <v>80</v>
      </c>
      <c r="C155" s="21" t="s">
        <v>55</v>
      </c>
      <c r="D155" s="21" t="s">
        <v>292</v>
      </c>
      <c r="E155" s="21" t="s">
        <v>81</v>
      </c>
      <c r="F155" s="52">
        <v>67</v>
      </c>
      <c r="G155" s="34"/>
      <c r="H155" s="35"/>
    </row>
    <row r="156" spans="1:8" ht="409.5">
      <c r="A156" s="69" t="s">
        <v>184</v>
      </c>
      <c r="B156" s="16" t="s">
        <v>314</v>
      </c>
      <c r="C156" s="17" t="s">
        <v>55</v>
      </c>
      <c r="D156" s="17" t="s">
        <v>293</v>
      </c>
      <c r="E156" s="17" t="s">
        <v>6</v>
      </c>
      <c r="F156" s="51">
        <f>F158</f>
        <v>67</v>
      </c>
      <c r="G156" s="19"/>
      <c r="H156" s="19"/>
    </row>
    <row r="157" spans="1:8" ht="195">
      <c r="A157" s="70"/>
      <c r="B157" s="12" t="s">
        <v>98</v>
      </c>
      <c r="C157" s="21" t="s">
        <v>55</v>
      </c>
      <c r="D157" s="95" t="s">
        <v>293</v>
      </c>
      <c r="E157" s="21" t="s">
        <v>100</v>
      </c>
      <c r="F157" s="51">
        <f>F158</f>
        <v>67</v>
      </c>
      <c r="G157" s="19"/>
      <c r="H157" s="19"/>
    </row>
    <row r="158" spans="1:8" ht="129">
      <c r="A158" s="71" t="s">
        <v>185</v>
      </c>
      <c r="B158" s="20" t="s">
        <v>80</v>
      </c>
      <c r="C158" s="21" t="s">
        <v>55</v>
      </c>
      <c r="D158" s="95" t="s">
        <v>293</v>
      </c>
      <c r="E158" s="21" t="s">
        <v>81</v>
      </c>
      <c r="F158" s="52">
        <v>67</v>
      </c>
      <c r="G158" s="34"/>
      <c r="H158" s="35"/>
    </row>
    <row r="159" spans="1:8" ht="409.5">
      <c r="A159" s="69" t="s">
        <v>186</v>
      </c>
      <c r="B159" s="16" t="s">
        <v>313</v>
      </c>
      <c r="C159" s="17" t="s">
        <v>55</v>
      </c>
      <c r="D159" s="13" t="s">
        <v>294</v>
      </c>
      <c r="E159" s="17" t="s">
        <v>6</v>
      </c>
      <c r="F159" s="51">
        <f>F161</f>
        <v>67</v>
      </c>
      <c r="G159" s="19"/>
      <c r="H159" s="19"/>
    </row>
    <row r="160" spans="1:8" ht="195">
      <c r="A160" s="70"/>
      <c r="B160" s="12" t="s">
        <v>98</v>
      </c>
      <c r="C160" s="21" t="s">
        <v>55</v>
      </c>
      <c r="D160" s="21" t="s">
        <v>294</v>
      </c>
      <c r="E160" s="21" t="s">
        <v>100</v>
      </c>
      <c r="F160" s="51">
        <f>F161</f>
        <v>67</v>
      </c>
      <c r="G160" s="19"/>
      <c r="H160" s="19"/>
    </row>
    <row r="161" spans="1:8" ht="129">
      <c r="A161" s="71" t="s">
        <v>187</v>
      </c>
      <c r="B161" s="20" t="s">
        <v>80</v>
      </c>
      <c r="C161" s="21" t="s">
        <v>55</v>
      </c>
      <c r="D161" s="21" t="s">
        <v>294</v>
      </c>
      <c r="E161" s="21" t="s">
        <v>81</v>
      </c>
      <c r="F161" s="59">
        <v>67</v>
      </c>
      <c r="G161" s="36"/>
      <c r="H161" s="35"/>
    </row>
    <row r="162" spans="1:8" ht="409.5">
      <c r="A162" s="69" t="s">
        <v>188</v>
      </c>
      <c r="B162" s="16" t="s">
        <v>312</v>
      </c>
      <c r="C162" s="17" t="s">
        <v>55</v>
      </c>
      <c r="D162" s="13" t="s">
        <v>295</v>
      </c>
      <c r="E162" s="17" t="s">
        <v>6</v>
      </c>
      <c r="F162" s="51">
        <f>F164</f>
        <v>67</v>
      </c>
      <c r="G162" s="19"/>
      <c r="H162" s="19"/>
    </row>
    <row r="163" spans="1:8" ht="195">
      <c r="A163" s="70"/>
      <c r="B163" s="12" t="s">
        <v>98</v>
      </c>
      <c r="C163" s="21" t="s">
        <v>55</v>
      </c>
      <c r="D163" s="21" t="s">
        <v>295</v>
      </c>
      <c r="E163" s="21" t="s">
        <v>100</v>
      </c>
      <c r="F163" s="51">
        <f>F164</f>
        <v>67</v>
      </c>
      <c r="G163" s="19"/>
      <c r="H163" s="19"/>
    </row>
    <row r="164" spans="1:8" ht="129">
      <c r="A164" s="71" t="s">
        <v>189</v>
      </c>
      <c r="B164" s="20" t="s">
        <v>80</v>
      </c>
      <c r="C164" s="21" t="s">
        <v>55</v>
      </c>
      <c r="D164" s="21" t="s">
        <v>295</v>
      </c>
      <c r="E164" s="21" t="s">
        <v>81</v>
      </c>
      <c r="F164" s="59">
        <v>67</v>
      </c>
      <c r="G164" s="36"/>
      <c r="H164" s="35"/>
    </row>
    <row r="165" spans="1:8" ht="78.75">
      <c r="A165" s="67" t="s">
        <v>190</v>
      </c>
      <c r="B165" s="31" t="s">
        <v>93</v>
      </c>
      <c r="C165" s="10" t="s">
        <v>56</v>
      </c>
      <c r="D165" s="10"/>
      <c r="E165" s="10"/>
      <c r="F165" s="11">
        <f>F166</f>
        <v>1700</v>
      </c>
      <c r="G165" s="9"/>
      <c r="H165" s="9"/>
    </row>
    <row r="166" spans="1:8" ht="30">
      <c r="A166" s="68" t="s">
        <v>191</v>
      </c>
      <c r="B166" s="12" t="s">
        <v>57</v>
      </c>
      <c r="C166" s="13" t="s">
        <v>58</v>
      </c>
      <c r="D166" s="13" t="s">
        <v>297</v>
      </c>
      <c r="E166" s="13" t="s">
        <v>6</v>
      </c>
      <c r="F166" s="14">
        <f>F167</f>
        <v>1700</v>
      </c>
      <c r="G166" s="15"/>
      <c r="H166" s="15"/>
    </row>
    <row r="167" spans="1:8" ht="328.5">
      <c r="A167" s="69" t="s">
        <v>192</v>
      </c>
      <c r="B167" s="16" t="s">
        <v>311</v>
      </c>
      <c r="C167" s="17" t="s">
        <v>58</v>
      </c>
      <c r="D167" s="13" t="s">
        <v>296</v>
      </c>
      <c r="E167" s="17" t="s">
        <v>6</v>
      </c>
      <c r="F167" s="18">
        <f>F169</f>
        <v>1700</v>
      </c>
      <c r="G167" s="19"/>
      <c r="H167" s="19"/>
    </row>
    <row r="168" spans="1:8" ht="195">
      <c r="A168" s="70"/>
      <c r="B168" s="12" t="s">
        <v>98</v>
      </c>
      <c r="C168" s="21" t="s">
        <v>58</v>
      </c>
      <c r="D168" s="21" t="s">
        <v>296</v>
      </c>
      <c r="E168" s="21" t="s">
        <v>100</v>
      </c>
      <c r="F168" s="18">
        <f>F169</f>
        <v>1700</v>
      </c>
      <c r="G168" s="19"/>
      <c r="H168" s="19"/>
    </row>
    <row r="169" spans="1:8" ht="129">
      <c r="A169" s="71" t="s">
        <v>193</v>
      </c>
      <c r="B169" s="20" t="s">
        <v>80</v>
      </c>
      <c r="C169" s="21" t="s">
        <v>58</v>
      </c>
      <c r="D169" s="21" t="s">
        <v>296</v>
      </c>
      <c r="E169" s="21" t="s">
        <v>81</v>
      </c>
      <c r="F169" s="52">
        <v>1700</v>
      </c>
      <c r="G169" s="34"/>
      <c r="H169" s="35"/>
    </row>
    <row r="170" spans="1:8" ht="63">
      <c r="A170" s="67" t="s">
        <v>194</v>
      </c>
      <c r="B170" s="31" t="s">
        <v>59</v>
      </c>
      <c r="C170" s="10" t="s">
        <v>60</v>
      </c>
      <c r="D170" s="10"/>
      <c r="E170" s="10"/>
      <c r="F170" s="11">
        <f>F175+F171</f>
        <v>7613.299999999999</v>
      </c>
      <c r="G170" s="9"/>
      <c r="H170" s="9"/>
    </row>
    <row r="171" spans="1:8" ht="90">
      <c r="A171" s="68" t="s">
        <v>195</v>
      </c>
      <c r="B171" s="12" t="s">
        <v>61</v>
      </c>
      <c r="C171" s="13" t="s">
        <v>62</v>
      </c>
      <c r="D171" s="13" t="s">
        <v>260</v>
      </c>
      <c r="E171" s="13" t="s">
        <v>6</v>
      </c>
      <c r="F171" s="14">
        <f>F172</f>
        <v>346.4</v>
      </c>
      <c r="G171" s="15"/>
      <c r="H171" s="15"/>
    </row>
    <row r="172" spans="1:8" ht="409.5">
      <c r="A172" s="69" t="s">
        <v>196</v>
      </c>
      <c r="B172" s="16" t="s">
        <v>310</v>
      </c>
      <c r="C172" s="17" t="s">
        <v>62</v>
      </c>
      <c r="D172" s="13" t="s">
        <v>299</v>
      </c>
      <c r="E172" s="17" t="s">
        <v>6</v>
      </c>
      <c r="F172" s="18">
        <f>F174</f>
        <v>346.4</v>
      </c>
      <c r="G172" s="19"/>
      <c r="H172" s="19"/>
    </row>
    <row r="173" spans="1:8" ht="135">
      <c r="A173" s="70"/>
      <c r="B173" s="66" t="s">
        <v>104</v>
      </c>
      <c r="C173" s="21" t="s">
        <v>62</v>
      </c>
      <c r="D173" s="21" t="s">
        <v>298</v>
      </c>
      <c r="E173" s="21" t="s">
        <v>103</v>
      </c>
      <c r="F173" s="18">
        <f>F174</f>
        <v>346.4</v>
      </c>
      <c r="G173" s="19"/>
      <c r="H173" s="19"/>
    </row>
    <row r="174" spans="1:8" ht="142.5">
      <c r="A174" s="71" t="s">
        <v>197</v>
      </c>
      <c r="B174" s="23" t="s">
        <v>105</v>
      </c>
      <c r="C174" s="21" t="s">
        <v>62</v>
      </c>
      <c r="D174" s="21" t="s">
        <v>298</v>
      </c>
      <c r="E174" s="21" t="s">
        <v>86</v>
      </c>
      <c r="F174" s="49">
        <v>346.4</v>
      </c>
      <c r="G174" s="24"/>
      <c r="H174" s="24"/>
    </row>
    <row r="175" spans="1:8" ht="60">
      <c r="A175" s="68" t="s">
        <v>198</v>
      </c>
      <c r="B175" s="12" t="s">
        <v>63</v>
      </c>
      <c r="C175" s="13" t="s">
        <v>64</v>
      </c>
      <c r="D175" s="13"/>
      <c r="E175" s="13"/>
      <c r="F175" s="50">
        <f>F176+F179</f>
        <v>7266.9</v>
      </c>
      <c r="G175" s="15"/>
      <c r="H175" s="15"/>
    </row>
    <row r="176" spans="1:8" ht="409.5">
      <c r="A176" s="69" t="s">
        <v>199</v>
      </c>
      <c r="B176" s="62" t="s">
        <v>306</v>
      </c>
      <c r="C176" s="17" t="s">
        <v>64</v>
      </c>
      <c r="D176" s="13" t="s">
        <v>229</v>
      </c>
      <c r="E176" s="17" t="s">
        <v>6</v>
      </c>
      <c r="F176" s="51">
        <f>F178</f>
        <v>5534</v>
      </c>
      <c r="G176" s="19"/>
      <c r="H176" s="19"/>
    </row>
    <row r="177" spans="1:8" ht="135">
      <c r="A177" s="70"/>
      <c r="B177" s="66" t="s">
        <v>104</v>
      </c>
      <c r="C177" s="21" t="s">
        <v>64</v>
      </c>
      <c r="D177" s="21" t="s">
        <v>229</v>
      </c>
      <c r="E177" s="21" t="s">
        <v>103</v>
      </c>
      <c r="F177" s="51">
        <f>F178</f>
        <v>5534</v>
      </c>
      <c r="G177" s="19"/>
      <c r="H177" s="19"/>
    </row>
    <row r="178" spans="1:8" ht="143.25">
      <c r="A178" s="71" t="s">
        <v>200</v>
      </c>
      <c r="B178" s="23" t="s">
        <v>105</v>
      </c>
      <c r="C178" s="21" t="s">
        <v>64</v>
      </c>
      <c r="D178" s="21" t="s">
        <v>229</v>
      </c>
      <c r="E178" s="21" t="s">
        <v>86</v>
      </c>
      <c r="F178" s="52">
        <v>5534</v>
      </c>
      <c r="G178" s="34"/>
      <c r="H178" s="35"/>
    </row>
    <row r="179" spans="1:8" ht="409.5">
      <c r="A179" s="69" t="s">
        <v>201</v>
      </c>
      <c r="B179" s="63" t="s">
        <v>307</v>
      </c>
      <c r="C179" s="17" t="s">
        <v>64</v>
      </c>
      <c r="D179" s="13" t="s">
        <v>230</v>
      </c>
      <c r="E179" s="17" t="s">
        <v>6</v>
      </c>
      <c r="F179" s="51">
        <f>F181</f>
        <v>1732.9</v>
      </c>
      <c r="G179" s="19"/>
      <c r="H179" s="19"/>
    </row>
    <row r="180" spans="1:8" ht="135">
      <c r="A180" s="70"/>
      <c r="B180" s="66" t="s">
        <v>104</v>
      </c>
      <c r="C180" s="21" t="s">
        <v>64</v>
      </c>
      <c r="D180" s="21" t="s">
        <v>230</v>
      </c>
      <c r="E180" s="21" t="s">
        <v>103</v>
      </c>
      <c r="F180" s="51">
        <f>F181</f>
        <v>1732.9</v>
      </c>
      <c r="G180" s="19"/>
      <c r="H180" s="19"/>
    </row>
    <row r="181" spans="1:8" ht="185.25">
      <c r="A181" s="71" t="s">
        <v>202</v>
      </c>
      <c r="B181" s="23" t="s">
        <v>139</v>
      </c>
      <c r="C181" s="21" t="s">
        <v>64</v>
      </c>
      <c r="D181" s="21" t="s">
        <v>230</v>
      </c>
      <c r="E181" s="21" t="s">
        <v>140</v>
      </c>
      <c r="F181" s="56">
        <v>1732.9</v>
      </c>
      <c r="G181" s="37"/>
      <c r="H181" s="37"/>
    </row>
    <row r="182" spans="1:8" ht="25.5">
      <c r="A182" s="80" t="s">
        <v>141</v>
      </c>
      <c r="B182" s="38" t="s">
        <v>65</v>
      </c>
      <c r="C182" s="39" t="s">
        <v>66</v>
      </c>
      <c r="D182" s="39" t="s">
        <v>67</v>
      </c>
      <c r="E182" s="39" t="s">
        <v>68</v>
      </c>
      <c r="F182" s="57">
        <v>477</v>
      </c>
      <c r="G182" s="37"/>
      <c r="H182" s="37"/>
    </row>
    <row r="183" spans="1:8" ht="78.75">
      <c r="A183" s="67" t="s">
        <v>203</v>
      </c>
      <c r="B183" s="40" t="s">
        <v>69</v>
      </c>
      <c r="C183" s="10" t="s">
        <v>70</v>
      </c>
      <c r="D183" s="10"/>
      <c r="E183" s="10"/>
      <c r="F183" s="55">
        <f>F184</f>
        <v>74.2</v>
      </c>
      <c r="G183" s="9"/>
      <c r="H183" s="9"/>
    </row>
    <row r="184" spans="1:8" ht="45">
      <c r="A184" s="68" t="s">
        <v>258</v>
      </c>
      <c r="B184" s="12" t="s">
        <v>71</v>
      </c>
      <c r="C184" s="13" t="s">
        <v>72</v>
      </c>
      <c r="D184" s="13" t="s">
        <v>231</v>
      </c>
      <c r="E184" s="13" t="s">
        <v>6</v>
      </c>
      <c r="F184" s="50">
        <f>F185</f>
        <v>74.2</v>
      </c>
      <c r="G184" s="15"/>
      <c r="H184" s="15"/>
    </row>
    <row r="185" spans="1:8" ht="409.5">
      <c r="A185" s="69" t="s">
        <v>204</v>
      </c>
      <c r="B185" s="16" t="s">
        <v>309</v>
      </c>
      <c r="C185" s="17" t="s">
        <v>72</v>
      </c>
      <c r="D185" s="17" t="s">
        <v>300</v>
      </c>
      <c r="E185" s="17" t="s">
        <v>6</v>
      </c>
      <c r="F185" s="51">
        <f>F187</f>
        <v>74.2</v>
      </c>
      <c r="G185" s="19"/>
      <c r="H185" s="19"/>
    </row>
    <row r="186" spans="1:8" ht="195">
      <c r="A186" s="70"/>
      <c r="B186" s="12" t="s">
        <v>98</v>
      </c>
      <c r="C186" s="21" t="s">
        <v>72</v>
      </c>
      <c r="D186" s="95" t="s">
        <v>300</v>
      </c>
      <c r="E186" s="21" t="s">
        <v>100</v>
      </c>
      <c r="F186" s="51">
        <f>F187</f>
        <v>74.2</v>
      </c>
      <c r="G186" s="19"/>
      <c r="H186" s="19"/>
    </row>
    <row r="187" spans="1:8" ht="128.25">
      <c r="A187" s="71" t="s">
        <v>205</v>
      </c>
      <c r="B187" s="20" t="s">
        <v>80</v>
      </c>
      <c r="C187" s="21" t="s">
        <v>72</v>
      </c>
      <c r="D187" s="95" t="s">
        <v>300</v>
      </c>
      <c r="E187" s="21" t="s">
        <v>81</v>
      </c>
      <c r="F187" s="58">
        <v>74.2</v>
      </c>
      <c r="G187" s="37"/>
      <c r="H187" s="37"/>
    </row>
    <row r="188" spans="1:8" ht="94.5">
      <c r="A188" s="67" t="s">
        <v>206</v>
      </c>
      <c r="B188" s="40" t="s">
        <v>73</v>
      </c>
      <c r="C188" s="10" t="s">
        <v>74</v>
      </c>
      <c r="D188" s="10"/>
      <c r="E188" s="10"/>
      <c r="F188" s="55">
        <f>F189</f>
        <v>1200</v>
      </c>
      <c r="G188" s="9"/>
      <c r="H188" s="9"/>
    </row>
    <row r="189" spans="1:8" ht="105">
      <c r="A189" s="68" t="s">
        <v>207</v>
      </c>
      <c r="B189" s="12" t="s">
        <v>75</v>
      </c>
      <c r="C189" s="13" t="s">
        <v>76</v>
      </c>
      <c r="D189" s="13" t="s">
        <v>263</v>
      </c>
      <c r="E189" s="13" t="s">
        <v>6</v>
      </c>
      <c r="F189" s="50">
        <f>F192</f>
        <v>1200</v>
      </c>
      <c r="G189" s="15"/>
      <c r="H189" s="15"/>
    </row>
    <row r="190" spans="1:8" ht="409.5">
      <c r="A190" s="69" t="s">
        <v>208</v>
      </c>
      <c r="B190" s="16" t="s">
        <v>308</v>
      </c>
      <c r="C190" s="17" t="s">
        <v>76</v>
      </c>
      <c r="D190" s="17" t="s">
        <v>302</v>
      </c>
      <c r="E190" s="17" t="s">
        <v>6</v>
      </c>
      <c r="F190" s="51">
        <f>F192</f>
        <v>1200</v>
      </c>
      <c r="G190" s="19"/>
      <c r="H190" s="19"/>
    </row>
    <row r="191" spans="1:8" ht="195">
      <c r="A191" s="81"/>
      <c r="B191" s="12" t="s">
        <v>98</v>
      </c>
      <c r="C191" s="41" t="s">
        <v>76</v>
      </c>
      <c r="D191" s="95" t="s">
        <v>301</v>
      </c>
      <c r="E191" s="41" t="s">
        <v>100</v>
      </c>
      <c r="F191" s="64">
        <f>F192</f>
        <v>1200</v>
      </c>
      <c r="G191" s="19"/>
      <c r="H191" s="19"/>
    </row>
    <row r="192" spans="1:8" ht="129" thickBot="1">
      <c r="A192" s="82" t="s">
        <v>209</v>
      </c>
      <c r="B192" s="20" t="s">
        <v>80</v>
      </c>
      <c r="C192" s="21" t="s">
        <v>76</v>
      </c>
      <c r="D192" s="95" t="s">
        <v>301</v>
      </c>
      <c r="E192" s="21" t="s">
        <v>81</v>
      </c>
      <c r="F192" s="110">
        <v>1200</v>
      </c>
      <c r="G192" s="37"/>
      <c r="H192" s="37"/>
    </row>
    <row r="193" spans="1:8" ht="98.25" thickBot="1">
      <c r="A193" s="83"/>
      <c r="B193" s="42" t="s">
        <v>77</v>
      </c>
      <c r="C193" s="43"/>
      <c r="D193" s="43"/>
      <c r="E193" s="43"/>
      <c r="F193" s="44">
        <f>F14+F74+F79+F91+F139+F165+F170+F183+F188</f>
        <v>70436.29999999999</v>
      </c>
      <c r="G193" s="2"/>
      <c r="H193" s="2"/>
    </row>
    <row r="194" spans="1:8" ht="12.75">
      <c r="A194" s="84"/>
      <c r="B194" s="46"/>
      <c r="C194" s="46"/>
      <c r="D194" s="46"/>
      <c r="E194" s="46"/>
      <c r="F194" s="47"/>
      <c r="G194" s="2"/>
      <c r="H194" s="2"/>
    </row>
    <row r="195" spans="1:8" ht="15.75">
      <c r="A195" s="45" t="s">
        <v>114</v>
      </c>
      <c r="B195" s="46"/>
      <c r="C195" s="221" t="s">
        <v>115</v>
      </c>
      <c r="D195" s="221"/>
      <c r="E195" s="221"/>
      <c r="F195" s="2"/>
      <c r="G195" s="2"/>
      <c r="H195" s="2"/>
    </row>
  </sheetData>
  <sheetProtection/>
  <mergeCells count="14">
    <mergeCell ref="D2:F2"/>
    <mergeCell ref="A3:F3"/>
    <mergeCell ref="B4:F4"/>
    <mergeCell ref="B5:F5"/>
    <mergeCell ref="B6:H6"/>
    <mergeCell ref="A9:G9"/>
    <mergeCell ref="C195:E195"/>
    <mergeCell ref="A10:F10"/>
    <mergeCell ref="A11:A13"/>
    <mergeCell ref="B11:B13"/>
    <mergeCell ref="C11:C13"/>
    <mergeCell ref="D11:D13"/>
    <mergeCell ref="E11:E13"/>
    <mergeCell ref="F12:F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buh-spc</cp:lastModifiedBy>
  <cp:lastPrinted>2022-10-28T14:11:53Z</cp:lastPrinted>
  <dcterms:created xsi:type="dcterms:W3CDTF">2011-11-25T07:10:18Z</dcterms:created>
  <dcterms:modified xsi:type="dcterms:W3CDTF">2022-11-23T09:33:04Z</dcterms:modified>
  <cp:category/>
  <cp:version/>
  <cp:contentType/>
  <cp:contentStatus/>
</cp:coreProperties>
</file>